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التكاليف الإجمالية" sheetId="1" r:id="rId4"/>
    <sheet state="visible" name="التسعير" sheetId="2" r:id="rId5"/>
    <sheet state="visible" name="المنافسين" sheetId="3" r:id="rId6"/>
  </sheets>
  <definedNames/>
  <calcPr/>
  <extLst>
    <ext uri="GoogleSheetsCustomDataVersion1">
      <go:sheetsCustomData xmlns:go="http://customooxmlschemas.google.com/" r:id="rId7" roundtripDataSignature="AMtx7mhsyfovR61CpL0dMAARDsYrX98xfw=="/>
    </ext>
  </extLst>
</workbook>
</file>

<file path=xl/sharedStrings.xml><?xml version="1.0" encoding="utf-8"?>
<sst xmlns="http://schemas.openxmlformats.org/spreadsheetml/2006/main" count="103" uniqueCount="71">
  <si>
    <t>التكلفة المباشرة للمنتجات</t>
  </si>
  <si>
    <t>تكاليف غير مباشرة</t>
  </si>
  <si>
    <t>مصاريف تشغيل شهرية</t>
  </si>
  <si>
    <t>تكاليف التسويق المتوقعة</t>
  </si>
  <si>
    <t>تكلفة شحن الطلب الواحد</t>
  </si>
  <si>
    <t>فاتورة 1</t>
  </si>
  <si>
    <t>الشحن</t>
  </si>
  <si>
    <t>رواتب</t>
  </si>
  <si>
    <t>فاتورة 2</t>
  </si>
  <si>
    <t>الفحص</t>
  </si>
  <si>
    <t>اشتراكات</t>
  </si>
  <si>
    <t>نسبة الربح المطلوبة</t>
  </si>
  <si>
    <t>هامش الخصومات</t>
  </si>
  <si>
    <t>فاتورة 3</t>
  </si>
  <si>
    <t>تأمين</t>
  </si>
  <si>
    <t>إهلاك</t>
  </si>
  <si>
    <t>تغليف وبراند</t>
  </si>
  <si>
    <t>نت</t>
  </si>
  <si>
    <t>عدد الأشهر المتوقع لبيع البضاعة</t>
  </si>
  <si>
    <t>كهرباء</t>
  </si>
  <si>
    <t>اجمالي مصاريف شهرية</t>
  </si>
  <si>
    <t>نسبة المصاريف الشهرية</t>
  </si>
  <si>
    <t>نسبة التكاليف الغير مباشرة</t>
  </si>
  <si>
    <t>مجموع</t>
  </si>
  <si>
    <t>اسم المنتج</t>
  </si>
  <si>
    <t>سعر الشراء</t>
  </si>
  <si>
    <t>التكلفة الفعلية</t>
  </si>
  <si>
    <t>تكلفة التسويق</t>
  </si>
  <si>
    <t>تكلفة التوصيل</t>
  </si>
  <si>
    <t>سعر البيع النهائي</t>
  </si>
  <si>
    <t>سعر البيع النهائي مع هامش الخصومات</t>
  </si>
  <si>
    <t>أقل ربح متوقع</t>
  </si>
  <si>
    <t>منتج 1</t>
  </si>
  <si>
    <t>منتج 2</t>
  </si>
  <si>
    <t>منتج 3</t>
  </si>
  <si>
    <t>منتج 4</t>
  </si>
  <si>
    <t>منتج 5</t>
  </si>
  <si>
    <t>منتج 6</t>
  </si>
  <si>
    <t>منتج 7</t>
  </si>
  <si>
    <t>منتج 8</t>
  </si>
  <si>
    <t>منتج 9</t>
  </si>
  <si>
    <t>منتج 10</t>
  </si>
  <si>
    <t>منتج 11</t>
  </si>
  <si>
    <t>منتج 12</t>
  </si>
  <si>
    <t>منتج 13</t>
  </si>
  <si>
    <t>منتج 14</t>
  </si>
  <si>
    <t>منتج 15</t>
  </si>
  <si>
    <t>منتج 16</t>
  </si>
  <si>
    <t>منتج 17</t>
  </si>
  <si>
    <t>منتج 18</t>
  </si>
  <si>
    <t>منتج 19</t>
  </si>
  <si>
    <t>منتج 20</t>
  </si>
  <si>
    <t>منتج 21</t>
  </si>
  <si>
    <t>منتج 22</t>
  </si>
  <si>
    <t>منتج 23</t>
  </si>
  <si>
    <t>منتج 24</t>
  </si>
  <si>
    <t>منتج 25</t>
  </si>
  <si>
    <t>منتج 26</t>
  </si>
  <si>
    <t>منتج 27</t>
  </si>
  <si>
    <t>منتج 28</t>
  </si>
  <si>
    <t>منتج 29</t>
  </si>
  <si>
    <t>منتج 30</t>
  </si>
  <si>
    <t>منتج 31</t>
  </si>
  <si>
    <t>منتج 32</t>
  </si>
  <si>
    <t>منتج 33</t>
  </si>
  <si>
    <t>سعر المبيع</t>
  </si>
  <si>
    <t>سعر المنافس 1</t>
  </si>
  <si>
    <t>سعر المنافس 2</t>
  </si>
  <si>
    <t>سعر المنافس 3</t>
  </si>
  <si>
    <t>سعر المنافس 4</t>
  </si>
  <si>
    <t>متوسط أسعار المنافسين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</si>
</sst>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"/>
  </numFmts>
  <fonts count="9">
    <font>
      <sz val="11.0"/>
      <color theme="1"/>
      <name val="Calibri"/>
      <scheme val="minor"/>
    </font>
    <font>
      <sz val="16.0"/>
      <color theme="0"/>
      <name val="Calibri"/>
    </font>
    <font/>
    <font>
      <sz val="16.0"/>
      <color theme="1"/>
      <name val="Calibri"/>
    </font>
    <font>
      <sz val="14.0"/>
      <color theme="0"/>
      <name val="Calibri"/>
    </font>
    <font>
      <sz val="11.0"/>
      <color theme="1"/>
      <name val="Calibri"/>
    </font>
    <font>
      <sz val="14.0"/>
      <color rgb="FF000000"/>
      <name val="Calibri"/>
    </font>
    <font>
      <sz val="14.0"/>
      <color theme="1"/>
      <name val="Calibri"/>
    </font>
    <font>
      <sz val="14.0"/>
      <color rgb="FFFFFFFF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171616"/>
        <bgColor rgb="FF171616"/>
      </patternFill>
    </fill>
    <fill>
      <patternFill patternType="solid">
        <fgColor rgb="FFFFD965"/>
        <bgColor rgb="FFFFD965"/>
      </patternFill>
    </fill>
    <fill>
      <patternFill patternType="solid">
        <fgColor theme="0"/>
        <bgColor theme="0"/>
      </patternFill>
    </fill>
    <fill>
      <patternFill patternType="solid">
        <fgColor theme="7"/>
        <bgColor theme="7"/>
      </patternFill>
    </fill>
    <fill>
      <patternFill patternType="solid">
        <fgColor theme="1"/>
        <bgColor theme="1"/>
      </patternFill>
    </fill>
    <fill>
      <patternFill patternType="solid">
        <fgColor rgb="FF0070C0"/>
        <bgColor rgb="FF0070C0"/>
      </patternFill>
    </fill>
  </fills>
  <borders count="1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</border>
    <border>
      <left/>
      <right/>
      <top/>
      <bottom/>
    </border>
    <border>
      <right style="thin">
        <color theme="1"/>
      </right>
    </border>
    <border>
      <bottom style="thin">
        <color theme="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2" fillId="0" fontId="2" numFmtId="0" xfId="0" applyBorder="1" applyFont="1"/>
    <xf borderId="0" fillId="0" fontId="3" numFmtId="0" xfId="0" applyAlignment="1" applyFont="1">
      <alignment horizontal="center" vertical="center"/>
    </xf>
    <xf borderId="3" fillId="2" fontId="1" numFmtId="0" xfId="0" applyAlignment="1" applyBorder="1" applyFont="1">
      <alignment horizontal="center" readingOrder="0" vertical="center"/>
    </xf>
    <xf borderId="3" fillId="0" fontId="3" numFmtId="0" xfId="0" applyAlignment="1" applyBorder="1" applyFont="1">
      <alignment horizontal="center" readingOrder="0" vertical="center"/>
    </xf>
    <xf borderId="3" fillId="0" fontId="3" numFmtId="0" xfId="0" applyAlignment="1" applyBorder="1" applyFont="1">
      <alignment horizontal="center" vertical="center"/>
    </xf>
    <xf borderId="3" fillId="0" fontId="3" numFmtId="9" xfId="0" applyAlignment="1" applyBorder="1" applyFont="1" applyNumberFormat="1">
      <alignment horizontal="center" vertical="center"/>
    </xf>
    <xf borderId="3" fillId="3" fontId="3" numFmtId="0" xfId="0" applyAlignment="1" applyBorder="1" applyFill="1" applyFont="1">
      <alignment horizontal="center" vertical="center"/>
    </xf>
    <xf borderId="3" fillId="3" fontId="3" numFmtId="10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horizontal="center" readingOrder="0" vertical="center"/>
    </xf>
    <xf borderId="5" fillId="2" fontId="1" numFmtId="0" xfId="0" applyAlignment="1" applyBorder="1" applyFont="1">
      <alignment horizontal="center" readingOrder="0" vertical="center"/>
    </xf>
    <xf borderId="6" fillId="4" fontId="3" numFmtId="0" xfId="0" applyAlignment="1" applyBorder="1" applyFill="1" applyFont="1">
      <alignment horizontal="center" readingOrder="0" vertical="center"/>
    </xf>
    <xf borderId="6" fillId="4" fontId="3" numFmtId="0" xfId="0" applyAlignment="1" applyBorder="1" applyFont="1">
      <alignment horizontal="center" vertical="center"/>
    </xf>
    <xf borderId="7" fillId="3" fontId="3" numFmtId="164" xfId="0" applyAlignment="1" applyBorder="1" applyFont="1" applyNumberFormat="1">
      <alignment horizontal="center" vertical="center"/>
    </xf>
    <xf borderId="7" fillId="5" fontId="3" numFmtId="164" xfId="0" applyAlignment="1" applyBorder="1" applyFill="1" applyFont="1" applyNumberFormat="1">
      <alignment horizontal="center" vertical="center"/>
    </xf>
    <xf borderId="7" fillId="4" fontId="3" numFmtId="0" xfId="0" applyAlignment="1" applyBorder="1" applyFont="1">
      <alignment horizontal="center" vertical="center"/>
    </xf>
    <xf borderId="8" fillId="0" fontId="3" numFmtId="0" xfId="0" applyAlignment="1" applyBorder="1" applyFont="1">
      <alignment horizontal="center" vertical="center"/>
    </xf>
    <xf borderId="5" fillId="6" fontId="4" numFmtId="0" xfId="0" applyAlignment="1" applyBorder="1" applyFill="1" applyFont="1">
      <alignment horizontal="center" readingOrder="0" vertic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center" readingOrder="0"/>
    </xf>
    <xf borderId="7" fillId="5" fontId="7" numFmtId="164" xfId="0" applyAlignment="1" applyBorder="1" applyFont="1" applyNumberFormat="1">
      <alignment horizontal="center"/>
    </xf>
    <xf borderId="0" fillId="0" fontId="6" numFmtId="0" xfId="0" applyAlignment="1" applyFont="1">
      <alignment horizontal="center"/>
    </xf>
    <xf borderId="7" fillId="7" fontId="8" numFmtId="0" xfId="0" applyAlignment="1" applyBorder="1" applyFill="1" applyFont="1">
      <alignment horizontal="center"/>
    </xf>
    <xf borderId="9" fillId="0" fontId="5" numFmtId="0" xfId="0" applyAlignment="1" applyBorder="1" applyFont="1">
      <alignment horizontal="center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7"/>
          <bgColor theme="7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</dxfs>
  <tableStyles count="1">
    <tableStyle count="3" pivot="0" name="التسعير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H34" displayName="Table_1" id="1">
  <tableColumns count="8">
    <tableColumn name="اسم المنتج" id="1"/>
    <tableColumn name="سعر الشراء" id="2"/>
    <tableColumn name="التكلفة الفعلية" id="3"/>
    <tableColumn name="تكلفة التسويق" id="4"/>
    <tableColumn name="تكلفة التوصيل" id="5"/>
    <tableColumn name="سعر البيع النهائي" id="6"/>
    <tableColumn name="سعر البيع النهائي مع هامش الخصومات" id="7"/>
    <tableColumn name="أقل ربح متوقع" id="8"/>
  </tableColumns>
  <tableStyleInfo name="التسعير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4.43" defaultRowHeight="15.0"/>
  <cols>
    <col customWidth="1" min="1" max="1" width="20.57"/>
    <col customWidth="1" min="2" max="2" width="16.57"/>
    <col customWidth="1" min="3" max="3" width="2.29"/>
    <col customWidth="1" min="4" max="4" width="23.14"/>
    <col customWidth="1" min="5" max="5" width="15.71"/>
    <col customWidth="1" min="6" max="6" width="2.43"/>
    <col customWidth="1" min="7" max="7" width="18.0"/>
    <col customWidth="1" min="8" max="8" width="19.71"/>
    <col customWidth="1" min="9" max="9" width="2.71"/>
    <col customWidth="1" min="10" max="10" width="33.57"/>
    <col customWidth="1" min="11" max="11" width="2.71"/>
    <col customWidth="1" min="12" max="12" width="28.14"/>
    <col customWidth="1" min="13" max="26" width="22.14"/>
  </cols>
  <sheetData>
    <row r="1" ht="26.25" customHeight="1">
      <c r="A1" s="1" t="s">
        <v>0</v>
      </c>
      <c r="B1" s="2"/>
      <c r="C1" s="3"/>
      <c r="D1" s="1" t="s">
        <v>1</v>
      </c>
      <c r="E1" s="2"/>
      <c r="F1" s="3"/>
      <c r="G1" s="1" t="s">
        <v>2</v>
      </c>
      <c r="H1" s="2"/>
      <c r="I1" s="3"/>
      <c r="J1" s="4" t="s">
        <v>3</v>
      </c>
      <c r="K1" s="3"/>
      <c r="L1" s="4" t="s">
        <v>4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30.75" customHeight="1">
      <c r="A2" s="5" t="s">
        <v>5</v>
      </c>
      <c r="B2" s="6">
        <v>1500.0</v>
      </c>
      <c r="C2" s="3"/>
      <c r="D2" s="5" t="s">
        <v>6</v>
      </c>
      <c r="E2" s="6">
        <v>1500.0</v>
      </c>
      <c r="F2" s="3"/>
      <c r="G2" s="5" t="s">
        <v>7</v>
      </c>
      <c r="H2" s="6">
        <v>600.0</v>
      </c>
      <c r="I2" s="3"/>
      <c r="J2" s="7">
        <v>1.0</v>
      </c>
      <c r="K2" s="3"/>
      <c r="L2" s="6">
        <v>7.0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25.5" customHeight="1">
      <c r="A3" s="5" t="s">
        <v>8</v>
      </c>
      <c r="B3" s="6">
        <v>1000.0</v>
      </c>
      <c r="C3" s="3"/>
      <c r="D3" s="5" t="s">
        <v>9</v>
      </c>
      <c r="E3" s="6">
        <v>200.0</v>
      </c>
      <c r="F3" s="3"/>
      <c r="G3" s="5" t="s">
        <v>10</v>
      </c>
      <c r="H3" s="6">
        <v>60.0</v>
      </c>
      <c r="I3" s="3"/>
      <c r="J3" s="4" t="s">
        <v>11</v>
      </c>
      <c r="K3" s="3"/>
      <c r="L3" s="4" t="s">
        <v>12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27.75" customHeight="1">
      <c r="A4" s="5" t="s">
        <v>13</v>
      </c>
      <c r="B4" s="6"/>
      <c r="C4" s="3"/>
      <c r="D4" s="5" t="s">
        <v>14</v>
      </c>
      <c r="E4" s="6">
        <v>50.0</v>
      </c>
      <c r="F4" s="3"/>
      <c r="G4" s="5" t="s">
        <v>15</v>
      </c>
      <c r="H4" s="6">
        <v>50.0</v>
      </c>
      <c r="I4" s="3"/>
      <c r="J4" s="7">
        <v>1.5</v>
      </c>
      <c r="K4" s="3"/>
      <c r="L4" s="7">
        <v>0.25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28.5" customHeight="1">
      <c r="A5" s="6"/>
      <c r="B5" s="6"/>
      <c r="C5" s="3"/>
      <c r="D5" s="5" t="s">
        <v>16</v>
      </c>
      <c r="E5" s="6">
        <v>100.0</v>
      </c>
      <c r="F5" s="3"/>
      <c r="G5" s="5" t="s">
        <v>17</v>
      </c>
      <c r="H5" s="6">
        <v>30.0</v>
      </c>
      <c r="I5" s="3"/>
      <c r="J5" s="4" t="s">
        <v>18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24.75" customHeight="1">
      <c r="A6" s="6"/>
      <c r="B6" s="6"/>
      <c r="C6" s="3"/>
      <c r="D6" s="6"/>
      <c r="E6" s="6"/>
      <c r="F6" s="3"/>
      <c r="G6" s="5" t="s">
        <v>19</v>
      </c>
      <c r="H6" s="6">
        <v>50.0</v>
      </c>
      <c r="I6" s="3"/>
      <c r="J6" s="6">
        <v>1.0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21.0" customHeight="1">
      <c r="A7" s="6"/>
      <c r="B7" s="6"/>
      <c r="C7" s="3"/>
      <c r="D7" s="6"/>
      <c r="E7" s="6"/>
      <c r="F7" s="3"/>
      <c r="G7" s="6"/>
      <c r="H7" s="6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21.0" customHeight="1">
      <c r="A8" s="6"/>
      <c r="B8" s="6"/>
      <c r="C8" s="3"/>
      <c r="D8" s="6"/>
      <c r="E8" s="6"/>
      <c r="F8" s="3"/>
      <c r="G8" s="6"/>
      <c r="H8" s="6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21.0" customHeight="1">
      <c r="A9" s="6"/>
      <c r="B9" s="6"/>
      <c r="C9" s="3"/>
      <c r="D9" s="6"/>
      <c r="E9" s="6"/>
      <c r="F9" s="3"/>
      <c r="G9" s="6"/>
      <c r="H9" s="6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21.0" customHeight="1">
      <c r="A10" s="6"/>
      <c r="B10" s="6"/>
      <c r="C10" s="3"/>
      <c r="D10" s="6"/>
      <c r="E10" s="6"/>
      <c r="F10" s="3"/>
      <c r="G10" s="6"/>
      <c r="H10" s="6"/>
      <c r="I10" s="3"/>
      <c r="J10" s="4" t="s">
        <v>20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21.0" customHeight="1">
      <c r="A11" s="6"/>
      <c r="B11" s="6"/>
      <c r="C11" s="3"/>
      <c r="D11" s="6"/>
      <c r="E11" s="6"/>
      <c r="F11" s="3"/>
      <c r="G11" s="6"/>
      <c r="H11" s="6"/>
      <c r="I11" s="3"/>
      <c r="J11" s="8">
        <f>J6*H17</f>
        <v>790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21.0" customHeight="1">
      <c r="A12" s="6"/>
      <c r="B12" s="6"/>
      <c r="C12" s="3"/>
      <c r="D12" s="6"/>
      <c r="E12" s="6"/>
      <c r="F12" s="3"/>
      <c r="G12" s="6"/>
      <c r="H12" s="6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21.0" customHeight="1">
      <c r="A13" s="6"/>
      <c r="B13" s="6"/>
      <c r="C13" s="3"/>
      <c r="D13" s="6"/>
      <c r="E13" s="6"/>
      <c r="F13" s="3"/>
      <c r="G13" s="6"/>
      <c r="H13" s="6"/>
      <c r="I13" s="3"/>
      <c r="J13" s="4" t="s">
        <v>21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21.0" customHeight="1">
      <c r="A14" s="6"/>
      <c r="B14" s="6"/>
      <c r="C14" s="3"/>
      <c r="D14" s="6"/>
      <c r="E14" s="6"/>
      <c r="F14" s="3"/>
      <c r="G14" s="6"/>
      <c r="H14" s="6"/>
      <c r="I14" s="3"/>
      <c r="J14" s="9">
        <f>J11/B17</f>
        <v>0.316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21.0" customHeight="1">
      <c r="A15" s="6"/>
      <c r="B15" s="6"/>
      <c r="C15" s="3"/>
      <c r="D15" s="6"/>
      <c r="E15" s="6"/>
      <c r="F15" s="3"/>
      <c r="G15" s="6"/>
      <c r="H15" s="6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21.0" customHeight="1">
      <c r="A16" s="6"/>
      <c r="B16" s="6"/>
      <c r="C16" s="3"/>
      <c r="D16" s="6"/>
      <c r="E16" s="6"/>
      <c r="F16" s="3"/>
      <c r="G16" s="6"/>
      <c r="H16" s="6"/>
      <c r="I16" s="3"/>
      <c r="J16" s="4" t="s">
        <v>22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21.0" customHeight="1">
      <c r="A17" s="4" t="s">
        <v>23</v>
      </c>
      <c r="B17" s="8">
        <f>SUM(B2:B16)</f>
        <v>2500</v>
      </c>
      <c r="C17" s="3"/>
      <c r="D17" s="4" t="s">
        <v>23</v>
      </c>
      <c r="E17" s="8">
        <f>SUM(E2:E16)</f>
        <v>1850</v>
      </c>
      <c r="F17" s="3"/>
      <c r="G17" s="4" t="s">
        <v>23</v>
      </c>
      <c r="H17" s="8">
        <f>SUM(H2:H16)</f>
        <v>790</v>
      </c>
      <c r="I17" s="3"/>
      <c r="J17" s="9">
        <f>E17/B17</f>
        <v>0.74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21.0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21.0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21.0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21.0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21.0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21.0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21.0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21.0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21.0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21.0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21.0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21.0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21.0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21.0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21.0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21.0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21.0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21.0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21.0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21.0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21.0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21.0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21.0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21.0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21.0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21.0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21.0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21.0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21.0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21.0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21.0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21.0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21.0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21.0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21.0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21.0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21.0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21.0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21.0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21.0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21.0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21.0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21.0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21.0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21.0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21.0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21.0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21.0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21.0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21.0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21.0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21.0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21.0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21.0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21.0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21.0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21.0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21.0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21.0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21.0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21.0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21.0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21.0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21.0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21.0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21.0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21.0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21.0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21.0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21.0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21.0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21.0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21.0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21.0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21.0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21.0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21.0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21.0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21.0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21.0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21.0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21.0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21.0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21.0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21.0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21.0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21.0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21.0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21.0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21.0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21.0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21.0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21.0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21.0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21.0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21.0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21.0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21.0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21.0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21.0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21.0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21.0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21.0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21.0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21.0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21.0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21.0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21.0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21.0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21.0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21.0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21.0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21.0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21.0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21.0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21.0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21.0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21.0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21.0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21.0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21.0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21.0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21.0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21.0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21.0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21.0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21.0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21.0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21.0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21.0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21.0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21.0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21.0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21.0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21.0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21.0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21.0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21.0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21.0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21.0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21.0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21.0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21.0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21.0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21.0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21.0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21.0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21.0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21.0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21.0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21.0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21.0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21.0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21.0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21.0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21.0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21.0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21.0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21.0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21.0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21.0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21.0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21.0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21.0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21.0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21.0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21.0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21.0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21.0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21.0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21.0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21.0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21.0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21.0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21.0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21.0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21.0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21.0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21.0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21.0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21.0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21.0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21.0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21.0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21.0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21.0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21.0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21.0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21.0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21.0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21.0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21.0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21.0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21.0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21.0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21.0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21.0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21.0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21.0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21.0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21.0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21.0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21.0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21.0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21.0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21.0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21.0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21.0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21.0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21.0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21.0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21.0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21.0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21.0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21.0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21.0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21.0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21.0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21.0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21.0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21.0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21.0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21.0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21.0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21.0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21.0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21.0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21.0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21.0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21.0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21.0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21.0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21.0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21.0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21.0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21.0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21.0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21.0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21.0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21.0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21.0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21.0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21.0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21.0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21.0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21.0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21.0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21.0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21.0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21.0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21.0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21.0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21.0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21.0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21.0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21.0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21.0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21.0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21.0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21.0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21.0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21.0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21.0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21.0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21.0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21.0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21.0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21.0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21.0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21.0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21.0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21.0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21.0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21.0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21.0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21.0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21.0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21.0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21.0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21.0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21.0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21.0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21.0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21.0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21.0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21.0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21.0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21.0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21.0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21.0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21.0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21.0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21.0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21.0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21.0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21.0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21.0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21.0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21.0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21.0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21.0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21.0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21.0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21.0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21.0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21.0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21.0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21.0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21.0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21.0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21.0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21.0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21.0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21.0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21.0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21.0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21.0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21.0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21.0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21.0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21.0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21.0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21.0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21.0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21.0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21.0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21.0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21.0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21.0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21.0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21.0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21.0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21.0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21.0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21.0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21.0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21.0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21.0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21.0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21.0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21.0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21.0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21.0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21.0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21.0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21.0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21.0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21.0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21.0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21.0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21.0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21.0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21.0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21.0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21.0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21.0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21.0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21.0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21.0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21.0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21.0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21.0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21.0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21.0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21.0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21.0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21.0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21.0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21.0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21.0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21.0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21.0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21.0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21.0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21.0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21.0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21.0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21.0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21.0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21.0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21.0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21.0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21.0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21.0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21.0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21.0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21.0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21.0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21.0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21.0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21.0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21.0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21.0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21.0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21.0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21.0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21.0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21.0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21.0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21.0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21.0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21.0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21.0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21.0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21.0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21.0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21.0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21.0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21.0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21.0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21.0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21.0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21.0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21.0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21.0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21.0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21.0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21.0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21.0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21.0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21.0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21.0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21.0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21.0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21.0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21.0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21.0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21.0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21.0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21.0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21.0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21.0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21.0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21.0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21.0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21.0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21.0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21.0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21.0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21.0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21.0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21.0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21.0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21.0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21.0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21.0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21.0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21.0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21.0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21.0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21.0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21.0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21.0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21.0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21.0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21.0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21.0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21.0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21.0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21.0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21.0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21.0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21.0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21.0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21.0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21.0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21.0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21.0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21.0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21.0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21.0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21.0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21.0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21.0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21.0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21.0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21.0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21.0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21.0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21.0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21.0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21.0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21.0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21.0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21.0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21.0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21.0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21.0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21.0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21.0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21.0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21.0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21.0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21.0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21.0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21.0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21.0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21.0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21.0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21.0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21.0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21.0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21.0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21.0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21.0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21.0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21.0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21.0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21.0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21.0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21.0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21.0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21.0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21.0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21.0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21.0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21.0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21.0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21.0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21.0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21.0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21.0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21.0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21.0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21.0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21.0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21.0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21.0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21.0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21.0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21.0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21.0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21.0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21.0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21.0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21.0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21.0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21.0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21.0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21.0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21.0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21.0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21.0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21.0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21.0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21.0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21.0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21.0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21.0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21.0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21.0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21.0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21.0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21.0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21.0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21.0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21.0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21.0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21.0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21.0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21.0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21.0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21.0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21.0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21.0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21.0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21.0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21.0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21.0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21.0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21.0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21.0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21.0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21.0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21.0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21.0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21.0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21.0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21.0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21.0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21.0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21.0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21.0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21.0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21.0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21.0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21.0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21.0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21.0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21.0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21.0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21.0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21.0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21.0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21.0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21.0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21.0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21.0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21.0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21.0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21.0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21.0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21.0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21.0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21.0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21.0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21.0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21.0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21.0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21.0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21.0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21.0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21.0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21.0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21.0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21.0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21.0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21.0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21.0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21.0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21.0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21.0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21.0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21.0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21.0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21.0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21.0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21.0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21.0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21.0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21.0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21.0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21.0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21.0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21.0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21.0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21.0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21.0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21.0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21.0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21.0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21.0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21.0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21.0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21.0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21.0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21.0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21.0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21.0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21.0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21.0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21.0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21.0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21.0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21.0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21.0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21.0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21.0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21.0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21.0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21.0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21.0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21.0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21.0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21.0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21.0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21.0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21.0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21.0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21.0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21.0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21.0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21.0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21.0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21.0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21.0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21.0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21.0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21.0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21.0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21.0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21.0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21.0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21.0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21.0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21.0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21.0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21.0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21.0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21.0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21.0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21.0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21.0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21.0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21.0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21.0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21.0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21.0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21.0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21.0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21.0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21.0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21.0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21.0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21.0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21.0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21.0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21.0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21.0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21.0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21.0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21.0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21.0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21.0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21.0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21.0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21.0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21.0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21.0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21.0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21.0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21.0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21.0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21.0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21.0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21.0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21.0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21.0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21.0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21.0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21.0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21.0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21.0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21.0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21.0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21.0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21.0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21.0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21.0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21.0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21.0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21.0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21.0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21.0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21.0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21.0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21.0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21.0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21.0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21.0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21.0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21.0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21.0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21.0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21.0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21.0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21.0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21.0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21.0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21.0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21.0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21.0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21.0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21.0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21.0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21.0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21.0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21.0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21.0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21.0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21.0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21.0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21.0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21.0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21.0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21.0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21.0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21.0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21.0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21.0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21.0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21.0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21.0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21.0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21.0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21.0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21.0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21.0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21.0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21.0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21.0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21.0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21.0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21.0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21.0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21.0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21.0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21.0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21.0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21.0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21.0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21.0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21.0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21.0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21.0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21.0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21.0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21.0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21.0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21.0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21.0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21.0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21.0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21.0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21.0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21.0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21.0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21.0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21.0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21.0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21.0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21.0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21.0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21.0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21.0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21.0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21.0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21.0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21.0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21.0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21.0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21.0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21.0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21.0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21.0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21.0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21.0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21.0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21.0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21.0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21.0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21.0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21.0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21.0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21.0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21.0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21.0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21.0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21.0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21.0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21.0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21.0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21.0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21.0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21.0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21.0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21.0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21.0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21.0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21.0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21.0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21.0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21.0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21.0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21.0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21.0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21.0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21.0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21.0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21.0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21.0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21.0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21.0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21.0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21.0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21.0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21.0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21.0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21.0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21.0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21.0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21.0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21.0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21.0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21.0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21.0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21.0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21.0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21.0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21.0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21.0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21.0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21.0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21.0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21.0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21.0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21.0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21.0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21.0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21.0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21.0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21.0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21.0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21.0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21.0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21.0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21.0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21.0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21.0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21.0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21.0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21.0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21.0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21.0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21.0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21.0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21.0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21.0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21.0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21.0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21.0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21.0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21.0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21.0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21.0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21.0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21.0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21.0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21.0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21.0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21.0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21.0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21.0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21.0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21.0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21.0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21.0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21.0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21.0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21.0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21.0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21.0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21.0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21.0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21.0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21.0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21.0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21.0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21.0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21.0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21.0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21.0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21.0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21.0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21.0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21.0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21.0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21.0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21.0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21.0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21.0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21.0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21.0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21.0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21.0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21.0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21.0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21.0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21.0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21.0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21.0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21.0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21.0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21.0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21.0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21.0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21.0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21.0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21.0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21.0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21.0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21.0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21.0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3">
    <mergeCell ref="A1:B1"/>
    <mergeCell ref="D1:E1"/>
    <mergeCell ref="G1:H1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4.43" defaultRowHeight="15.0"/>
  <cols>
    <col customWidth="1" min="1" max="1" width="17.0"/>
    <col customWidth="1" min="2" max="2" width="16.71"/>
    <col customWidth="1" min="3" max="3" width="20.43"/>
    <col customWidth="1" min="4" max="4" width="20.29"/>
    <col customWidth="1" min="5" max="5" width="20.43"/>
    <col customWidth="1" min="6" max="6" width="22.71"/>
    <col customWidth="1" min="7" max="7" width="42.71"/>
    <col customWidth="1" min="8" max="8" width="20.57"/>
    <col customWidth="1" min="9" max="9" width="2.86"/>
    <col customWidth="1" min="10" max="26" width="22.14"/>
  </cols>
  <sheetData>
    <row r="1" ht="51.75" customHeight="1">
      <c r="A1" s="10" t="s">
        <v>24</v>
      </c>
      <c r="B1" s="10" t="s">
        <v>25</v>
      </c>
      <c r="C1" s="11" t="s">
        <v>26</v>
      </c>
      <c r="D1" s="11" t="s">
        <v>27</v>
      </c>
      <c r="E1" s="11" t="s">
        <v>28</v>
      </c>
      <c r="F1" s="11" t="s">
        <v>29</v>
      </c>
      <c r="G1" s="11" t="s">
        <v>30</v>
      </c>
      <c r="H1" s="11" t="s">
        <v>31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21.0" customHeight="1">
      <c r="A2" s="12" t="s">
        <v>32</v>
      </c>
      <c r="B2" s="13">
        <v>0.7</v>
      </c>
      <c r="C2" s="14">
        <f>'التسعير'!$B2+('التسعير'!$B2*('التكاليف الإجمالية'!J14+'التكاليف الإجمالية'!J17))</f>
        <v>1.4392</v>
      </c>
      <c r="D2" s="14">
        <f>'التسعير'!$C2*'التكاليف الإجمالية'!J2</f>
        <v>1.4392</v>
      </c>
      <c r="E2" s="14">
        <f>'التكاليف الإجمالية'!L2</f>
        <v>7</v>
      </c>
      <c r="F2" s="14">
        <f>'التسعير'!$C2+('التسعير'!$C2*'التكاليف الإجمالية'!J4)+'التسعير'!$D2+'التسعير'!$E2</f>
        <v>12.0372</v>
      </c>
      <c r="G2" s="15">
        <f>'التسعير'!$F2+('التسعير'!$F2*'التكاليف الإجمالية'!L4)</f>
        <v>15.0465</v>
      </c>
      <c r="H2" s="14">
        <f>'التسعير'!$F2-'التسعير'!$E2-'التسعير'!$D2-'التسعير'!$C2</f>
        <v>2.1588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21.0" customHeight="1">
      <c r="A3" s="12" t="s">
        <v>33</v>
      </c>
      <c r="B3" s="13">
        <v>1.0</v>
      </c>
      <c r="C3" s="14">
        <f>'التسعير'!$B3+('التسعير'!$B3*('التكاليف الإجمالية'!J14+'التكاليف الإجمالية'!J17))</f>
        <v>2.056</v>
      </c>
      <c r="D3" s="14">
        <f>'التسعير'!$C3*'التكاليف الإجمالية'!J2</f>
        <v>2.056</v>
      </c>
      <c r="E3" s="14">
        <f>'التكاليف الإجمالية'!L2</f>
        <v>7</v>
      </c>
      <c r="F3" s="14">
        <f>'التسعير'!$C3+('التسعير'!$C3*'التكاليف الإجمالية'!J4)+'التسعير'!$D3+'التسعير'!$E3</f>
        <v>14.196</v>
      </c>
      <c r="G3" s="15">
        <f>'التسعير'!$F3+('التسعير'!$F3*'التكاليف الإجمالية'!L4)</f>
        <v>17.745</v>
      </c>
      <c r="H3" s="14">
        <f>'التسعير'!$F3-'التسعير'!$E3-'التسعير'!$D3-'التسعير'!$C3</f>
        <v>3.084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21.0" customHeight="1">
      <c r="A4" s="12" t="s">
        <v>34</v>
      </c>
      <c r="B4" s="13">
        <v>0.7</v>
      </c>
      <c r="C4" s="14">
        <f>'التسعير'!$B4+('التسعير'!$B4*('التكاليف الإجمالية'!J14+'التكاليف الإجمالية'!J17))</f>
        <v>1.4392</v>
      </c>
      <c r="D4" s="14">
        <f>'التسعير'!$C4*'التكاليف الإجمالية'!J2</f>
        <v>1.4392</v>
      </c>
      <c r="E4" s="14">
        <f>'التكاليف الإجمالية'!L2</f>
        <v>7</v>
      </c>
      <c r="F4" s="14">
        <f>'التسعير'!$C4+('التسعير'!$C4*'التكاليف الإجمالية'!J4)+'التسعير'!$D4+'التسعير'!$E4</f>
        <v>12.0372</v>
      </c>
      <c r="G4" s="15">
        <f>'التسعير'!$F4+('التسعير'!$F4*'التكاليف الإجمالية'!L4)</f>
        <v>15.0465</v>
      </c>
      <c r="H4" s="14">
        <f>'التسعير'!$F4-'التسعير'!$E4-'التسعير'!$D4-'التسعير'!$C4</f>
        <v>2.1588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21.0" customHeight="1">
      <c r="A5" s="12" t="s">
        <v>35</v>
      </c>
      <c r="B5" s="13">
        <v>6.0</v>
      </c>
      <c r="C5" s="14">
        <f>'التسعير'!$B5+('التسعير'!$B5*('التكاليف الإجمالية'!J14+'التكاليف الإجمالية'!J17))</f>
        <v>12.336</v>
      </c>
      <c r="D5" s="14">
        <f>'التسعير'!$C5*'التكاليف الإجمالية'!J2</f>
        <v>12.336</v>
      </c>
      <c r="E5" s="14">
        <f>'التكاليف الإجمالية'!L2</f>
        <v>7</v>
      </c>
      <c r="F5" s="14">
        <f>'التسعير'!$C5+('التسعير'!$C5*'التكاليف الإجمالية'!J4)+'التسعير'!$D5+'التسعير'!$E5</f>
        <v>50.176</v>
      </c>
      <c r="G5" s="15">
        <f>'التسعير'!$F5+('التسعير'!$F5*'التكاليف الإجمالية'!L4)</f>
        <v>62.72</v>
      </c>
      <c r="H5" s="14">
        <f>'التسعير'!$F5-'التسعير'!$E5-'التسعير'!$D5-'التسعير'!$C5</f>
        <v>18.504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21.0" customHeight="1">
      <c r="A6" s="12" t="s">
        <v>36</v>
      </c>
      <c r="B6" s="13">
        <v>0.9</v>
      </c>
      <c r="C6" s="14">
        <f>'التسعير'!$B6+('التسعير'!$B6*('التكاليف الإجمالية'!J14+'التكاليف الإجمالية'!J17))</f>
        <v>1.8504</v>
      </c>
      <c r="D6" s="14">
        <f>'التسعير'!$C6*'التكاليف الإجمالية'!J2</f>
        <v>1.8504</v>
      </c>
      <c r="E6" s="14">
        <f>'التكاليف الإجمالية'!L2</f>
        <v>7</v>
      </c>
      <c r="F6" s="14">
        <f>'التسعير'!$C6+('التسعير'!$C6*'التكاليف الإجمالية'!J4)+'التسعير'!$D6+'التسعير'!$E6</f>
        <v>13.4764</v>
      </c>
      <c r="G6" s="15">
        <f>'التسعير'!$F6+('التسعير'!$F6*'التكاليف الإجمالية'!L4)</f>
        <v>16.8455</v>
      </c>
      <c r="H6" s="14">
        <f>'التسعير'!$F6-'التسعير'!$E6-'التسعير'!$D6-'التسعير'!$C6</f>
        <v>2.7756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21.0" customHeight="1">
      <c r="A7" s="12" t="s">
        <v>37</v>
      </c>
      <c r="B7" s="13">
        <v>1.0</v>
      </c>
      <c r="C7" s="14">
        <f>'التسعير'!$B7+('التسعير'!$B7*('التكاليف الإجمالية'!J14+'التكاليف الإجمالية'!J17))</f>
        <v>2.056</v>
      </c>
      <c r="D7" s="14">
        <f>'التسعير'!$C7*'التكاليف الإجمالية'!J2</f>
        <v>2.056</v>
      </c>
      <c r="E7" s="14">
        <f>'التكاليف الإجمالية'!L2</f>
        <v>7</v>
      </c>
      <c r="F7" s="14">
        <f>'التسعير'!$C7+('التسعير'!$C7*'التكاليف الإجمالية'!J4)+'التسعير'!$D7+'التسعير'!$E7</f>
        <v>14.196</v>
      </c>
      <c r="G7" s="15">
        <f>'التسعير'!$F7+('التسعير'!$F7*'التكاليف الإجمالية'!L4)</f>
        <v>17.745</v>
      </c>
      <c r="H7" s="14">
        <f>'التسعير'!$F7-'التسعير'!$E7-'التسعير'!$D7-'التسعير'!$C7</f>
        <v>3.084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21.0" customHeight="1">
      <c r="A8" s="12" t="s">
        <v>38</v>
      </c>
      <c r="B8" s="13">
        <v>0.7</v>
      </c>
      <c r="C8" s="14">
        <f>'التسعير'!$B8+('التسعير'!$B8*('التكاليف الإجمالية'!J14+'التكاليف الإجمالية'!J17))</f>
        <v>1.4392</v>
      </c>
      <c r="D8" s="14">
        <f>'التسعير'!$C8*'التكاليف الإجمالية'!J2</f>
        <v>1.4392</v>
      </c>
      <c r="E8" s="14">
        <f>'التكاليف الإجمالية'!L2</f>
        <v>7</v>
      </c>
      <c r="F8" s="14">
        <f>'التسعير'!$C8+('التسعير'!$C8*'التكاليف الإجمالية'!J4)+'التسعير'!$D8+'التسعير'!$E8</f>
        <v>12.0372</v>
      </c>
      <c r="G8" s="15">
        <f>'التسعير'!$F8+('التسعير'!$F8*'التكاليف الإجمالية'!L4)</f>
        <v>15.0465</v>
      </c>
      <c r="H8" s="14">
        <f>'التسعير'!$F8-'التسعير'!$E8-'التسعير'!$D8-'التسعير'!$C8</f>
        <v>2.1588</v>
      </c>
      <c r="I8" s="16"/>
      <c r="J8" s="16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21.0" customHeight="1">
      <c r="A9" s="12" t="s">
        <v>39</v>
      </c>
      <c r="B9" s="13">
        <v>3.1</v>
      </c>
      <c r="C9" s="14">
        <f>'التسعير'!$B9+('التسعير'!$B9*('التكاليف الإجمالية'!J14+'التكاليف الإجمالية'!J17))</f>
        <v>6.3736</v>
      </c>
      <c r="D9" s="14">
        <f>'التسعير'!$C9*'التكاليف الإجمالية'!J2</f>
        <v>6.3736</v>
      </c>
      <c r="E9" s="14">
        <f>'التكاليف الإجمالية'!L2</f>
        <v>7</v>
      </c>
      <c r="F9" s="14">
        <f>'التسعير'!$C9+('التسعير'!$C9*'التكاليف الإجمالية'!J4)+'التسعير'!$D9+'التسعير'!$E9</f>
        <v>29.3076</v>
      </c>
      <c r="G9" s="15">
        <f>'التسعير'!$F9+('التسعير'!$F9*'التكاليف الإجمالية'!L4)</f>
        <v>36.6345</v>
      </c>
      <c r="H9" s="14">
        <f>'التسعير'!$F9-'التسعير'!$E9-'التسعير'!$D9-'التسعير'!$C9</f>
        <v>9.5604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21.0" customHeight="1">
      <c r="A10" s="12" t="s">
        <v>40</v>
      </c>
      <c r="B10" s="13">
        <v>0.6</v>
      </c>
      <c r="C10" s="14">
        <f>'التسعير'!$B10+('التسعير'!$B10*('التكاليف الإجمالية'!J14+'التكاليف الإجمالية'!J17))</f>
        <v>1.2336</v>
      </c>
      <c r="D10" s="14">
        <f>'التسعير'!$C10*'التكاليف الإجمالية'!J2</f>
        <v>1.2336</v>
      </c>
      <c r="E10" s="14">
        <f>'التكاليف الإجمالية'!L2</f>
        <v>7</v>
      </c>
      <c r="F10" s="14">
        <f>'التسعير'!$C10+('التسعير'!$C10*'التكاليف الإجمالية'!J4)+'التسعير'!$D10+'التسعير'!$E10</f>
        <v>11.3176</v>
      </c>
      <c r="G10" s="15">
        <f>'التسعير'!$F10+('التسعير'!$F10*'التكاليف الإجمالية'!L4)</f>
        <v>14.147</v>
      </c>
      <c r="H10" s="14">
        <f>'التسعير'!$F10-'التسعير'!$E10-'التسعير'!$D10-'التسعير'!$C10</f>
        <v>1.8504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21.0" customHeight="1">
      <c r="A11" s="12" t="s">
        <v>41</v>
      </c>
      <c r="B11" s="13">
        <v>2.3</v>
      </c>
      <c r="C11" s="14">
        <f>'التسعير'!$B11+('التسعير'!$B11*('التكاليف الإجمالية'!J14+'التكاليف الإجمالية'!J17))</f>
        <v>4.7288</v>
      </c>
      <c r="D11" s="14">
        <f>'التسعير'!$C11*'التكاليف الإجمالية'!J2</f>
        <v>4.7288</v>
      </c>
      <c r="E11" s="14">
        <f>'التكاليف الإجمالية'!L2</f>
        <v>7</v>
      </c>
      <c r="F11" s="14">
        <f>'التسعير'!$C11+('التسعير'!$C11*'التكاليف الإجمالية'!J4)+'التسعير'!$D11+'التسعير'!$E11</f>
        <v>23.5508</v>
      </c>
      <c r="G11" s="15">
        <f>'التسعير'!$F11+('التسعير'!$F11*'التكاليف الإجمالية'!L4)</f>
        <v>29.4385</v>
      </c>
      <c r="H11" s="14">
        <f>'التسعير'!$F11-'التسعير'!$E11-'التسعير'!$D11-'التسعير'!$C11</f>
        <v>7.0932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21.0" customHeight="1">
      <c r="A12" s="12" t="s">
        <v>42</v>
      </c>
      <c r="B12" s="13">
        <v>0.9</v>
      </c>
      <c r="C12" s="14">
        <f>'التسعير'!$B12+('التسعير'!$B12*('التكاليف الإجمالية'!J14+'التكاليف الإجمالية'!J17))</f>
        <v>1.8504</v>
      </c>
      <c r="D12" s="14">
        <f>'التسعير'!$C12*'التكاليف الإجمالية'!J2</f>
        <v>1.8504</v>
      </c>
      <c r="E12" s="14">
        <f>'التكاليف الإجمالية'!L2</f>
        <v>7</v>
      </c>
      <c r="F12" s="14">
        <f>'التسعير'!$C12+('التسعير'!$C12*'التكاليف الإجمالية'!J4)+'التسعير'!$D12+'التسعير'!$E12</f>
        <v>13.4764</v>
      </c>
      <c r="G12" s="15">
        <f>'التسعير'!$F12+('التسعير'!$F12*'التكاليف الإجمالية'!L4)</f>
        <v>16.8455</v>
      </c>
      <c r="H12" s="14">
        <f>'التسعير'!$F12-'التسعير'!$E12-'التسعير'!$D12-'التسعير'!$C12</f>
        <v>2.7756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21.0" customHeight="1">
      <c r="A13" s="12" t="s">
        <v>43</v>
      </c>
      <c r="B13" s="13">
        <v>1.1</v>
      </c>
      <c r="C13" s="14">
        <f>'التسعير'!$B13+('التسعير'!$B13*('التكاليف الإجمالية'!J14+'التكاليف الإجمالية'!J17))</f>
        <v>2.2616</v>
      </c>
      <c r="D13" s="14">
        <f>'التسعير'!$C13*'التكاليف الإجمالية'!J2</f>
        <v>2.2616</v>
      </c>
      <c r="E13" s="14">
        <f>'التكاليف الإجمالية'!L2</f>
        <v>7</v>
      </c>
      <c r="F13" s="14">
        <f>'التسعير'!$C13+('التسعير'!$C13*'التكاليف الإجمالية'!J4)+'التسعير'!$D13+'التسعير'!$E13</f>
        <v>14.9156</v>
      </c>
      <c r="G13" s="15">
        <f>'التسعير'!$F13+('التسعير'!$F13*'التكاليف الإجمالية'!L4)</f>
        <v>18.6445</v>
      </c>
      <c r="H13" s="14">
        <f>'التسعير'!$F13-'التسعير'!$E13-'التسعير'!$D13-'التسعير'!$C13</f>
        <v>3.3924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21.0" customHeight="1">
      <c r="A14" s="12" t="s">
        <v>44</v>
      </c>
      <c r="B14" s="13">
        <v>0.4</v>
      </c>
      <c r="C14" s="14">
        <f>'التسعير'!$B14+('التسعير'!$B14*('التكاليف الإجمالية'!J14+'التكاليف الإجمالية'!J17))</f>
        <v>0.8224</v>
      </c>
      <c r="D14" s="14">
        <f>'التسعير'!$C14*'التكاليف الإجمالية'!J2</f>
        <v>0.8224</v>
      </c>
      <c r="E14" s="14">
        <f>'التكاليف الإجمالية'!L2</f>
        <v>7</v>
      </c>
      <c r="F14" s="14">
        <f>'التسعير'!$C14+('التسعير'!$C14*'التكاليف الإجمالية'!J4)+'التسعير'!$D14+'التسعير'!$E14</f>
        <v>9.8784</v>
      </c>
      <c r="G14" s="15">
        <f>'التسعير'!$F14+('التسعير'!$F14*'التكاليف الإجمالية'!L4)</f>
        <v>12.348</v>
      </c>
      <c r="H14" s="14">
        <f>'التسعير'!$F14-'التسعير'!$E14-'التسعير'!$D14-'التسعير'!$C14</f>
        <v>1.2336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21.0" customHeight="1">
      <c r="A15" s="12" t="s">
        <v>45</v>
      </c>
      <c r="B15" s="13">
        <v>0.6</v>
      </c>
      <c r="C15" s="14">
        <f>'التسعير'!$B15+('التسعير'!$B15*('التكاليف الإجمالية'!J14+'التكاليف الإجمالية'!J17))</f>
        <v>1.2336</v>
      </c>
      <c r="D15" s="14">
        <f>'التسعير'!$C15*'التكاليف الإجمالية'!J2</f>
        <v>1.2336</v>
      </c>
      <c r="E15" s="14">
        <f>'التكاليف الإجمالية'!L2</f>
        <v>7</v>
      </c>
      <c r="F15" s="14">
        <f>'التسعير'!$C15+('التسعير'!$C15*'التكاليف الإجمالية'!J4)+'التسعير'!$D15+'التسعير'!$E15</f>
        <v>11.3176</v>
      </c>
      <c r="G15" s="15">
        <f>'التسعير'!$F15+('التسعير'!$F15*'التكاليف الإجمالية'!L4)</f>
        <v>14.147</v>
      </c>
      <c r="H15" s="14">
        <f>'التسعير'!$F15-'التسعير'!$E15-'التسعير'!$D15-'التسعير'!$C15</f>
        <v>1.8504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21.0" customHeight="1">
      <c r="A16" s="12" t="s">
        <v>46</v>
      </c>
      <c r="B16" s="13">
        <v>0.4</v>
      </c>
      <c r="C16" s="14">
        <f>'التسعير'!$B16+('التسعير'!$B16*('التكاليف الإجمالية'!J14+'التكاليف الإجمالية'!J17))</f>
        <v>0.8224</v>
      </c>
      <c r="D16" s="14">
        <f>'التسعير'!$C16*'التكاليف الإجمالية'!J2</f>
        <v>0.8224</v>
      </c>
      <c r="E16" s="14">
        <f>'التكاليف الإجمالية'!L2</f>
        <v>7</v>
      </c>
      <c r="F16" s="14">
        <f>'التسعير'!$C16+('التسعير'!$C16*'التكاليف الإجمالية'!J4)+'التسعير'!$D16+'التسعير'!$E16</f>
        <v>9.8784</v>
      </c>
      <c r="G16" s="15">
        <f>'التسعير'!$F16+('التسعير'!$F16*'التكاليف الإجمالية'!L4)</f>
        <v>12.348</v>
      </c>
      <c r="H16" s="14">
        <f>'التسعير'!$F16-'التسعير'!$E16-'التسعير'!$D16-'التسعير'!$C16</f>
        <v>1.2336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21.0" customHeight="1">
      <c r="A17" s="12" t="s">
        <v>47</v>
      </c>
      <c r="B17" s="13">
        <v>3.5</v>
      </c>
      <c r="C17" s="14">
        <f>'التسعير'!$B17+('التسعير'!$B17*('التكاليف الإجمالية'!J14+'التكاليف الإجمالية'!J17))</f>
        <v>7.196</v>
      </c>
      <c r="D17" s="14">
        <f>'التسعير'!$C17*'التكاليف الإجمالية'!J2</f>
        <v>7.196</v>
      </c>
      <c r="E17" s="14">
        <f>'التكاليف الإجمالية'!L2</f>
        <v>7</v>
      </c>
      <c r="F17" s="14">
        <f>'التسعير'!$C17+('التسعير'!$C17*'التكاليف الإجمالية'!J4)+'التسعير'!$D17+'التسعير'!$E17</f>
        <v>32.186</v>
      </c>
      <c r="G17" s="15">
        <f>'التسعير'!$F17+('التسعير'!$F17*'التكاليف الإجمالية'!L4)</f>
        <v>40.2325</v>
      </c>
      <c r="H17" s="14">
        <f>'التسعير'!$F17-'التسعير'!$E17-'التسعير'!$D17-'التسعير'!$C17</f>
        <v>10.794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21.0" customHeight="1">
      <c r="A18" s="12" t="s">
        <v>48</v>
      </c>
      <c r="B18" s="13">
        <v>11.0</v>
      </c>
      <c r="C18" s="14">
        <f>'التسعير'!$B18+('التسعير'!$B18*('التكاليف الإجمالية'!J14+'التكاليف الإجمالية'!J17))</f>
        <v>22.616</v>
      </c>
      <c r="D18" s="14">
        <f>'التسعير'!$C18*'التكاليف الإجمالية'!J2</f>
        <v>22.616</v>
      </c>
      <c r="E18" s="14">
        <f>'التكاليف الإجمالية'!L2</f>
        <v>7</v>
      </c>
      <c r="F18" s="14">
        <f>'التسعير'!$C18+('التسعير'!$C18*'التكاليف الإجمالية'!J4)+'التسعير'!$D18+'التسعير'!$E18</f>
        <v>86.156</v>
      </c>
      <c r="G18" s="15">
        <f>'التسعير'!$F18+('التسعير'!$F18*'التكاليف الإجمالية'!L4)</f>
        <v>107.695</v>
      </c>
      <c r="H18" s="14">
        <f>'التسعير'!$F18-'التسعير'!$E18-'التسعير'!$D18-'التسعير'!$C18</f>
        <v>33.924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21.0" customHeight="1">
      <c r="A19" s="12" t="s">
        <v>49</v>
      </c>
      <c r="B19" s="13">
        <v>0.5</v>
      </c>
      <c r="C19" s="14">
        <f>'التسعير'!$B19+('التسعير'!$B19*('التكاليف الإجمالية'!J14+'التكاليف الإجمالية'!J17))</f>
        <v>1.028</v>
      </c>
      <c r="D19" s="14">
        <f>'التسعير'!$C19*'التكاليف الإجمالية'!J2</f>
        <v>1.028</v>
      </c>
      <c r="E19" s="14">
        <f>'التكاليف الإجمالية'!L2</f>
        <v>7</v>
      </c>
      <c r="F19" s="14">
        <f>'التسعير'!$C19+('التسعير'!$C19*'التكاليف الإجمالية'!J4)+'التسعير'!$D19+'التسعير'!$E19</f>
        <v>10.598</v>
      </c>
      <c r="G19" s="15">
        <f>'التسعير'!$F19+('التسعير'!$F19*'التكاليف الإجمالية'!L4)</f>
        <v>13.2475</v>
      </c>
      <c r="H19" s="14">
        <f>'التسعير'!$F19-'التسعير'!$E19-'التسعير'!$D19-'التسعير'!$C19</f>
        <v>1.542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21.0" customHeight="1">
      <c r="A20" s="12" t="s">
        <v>50</v>
      </c>
      <c r="B20" s="13">
        <v>1.0</v>
      </c>
      <c r="C20" s="14">
        <f>'التسعير'!$B20+('التسعير'!$B20*('التكاليف الإجمالية'!J14+'التكاليف الإجمالية'!J17))</f>
        <v>2.056</v>
      </c>
      <c r="D20" s="14">
        <f>'التسعير'!$C20*'التكاليف الإجمالية'!J2</f>
        <v>2.056</v>
      </c>
      <c r="E20" s="14">
        <f>'التكاليف الإجمالية'!L2</f>
        <v>7</v>
      </c>
      <c r="F20" s="14">
        <f>'التسعير'!$C20+('التسعير'!$C20*'التكاليف الإجمالية'!J4)+'التسعير'!$D20+'التسعير'!$E20</f>
        <v>14.196</v>
      </c>
      <c r="G20" s="15">
        <f>'التسعير'!$F20+('التسعير'!$F20*'التكاليف الإجمالية'!L4)</f>
        <v>17.745</v>
      </c>
      <c r="H20" s="14">
        <f>'التسعير'!$F20-'التسعير'!$E20-'التسعير'!$D20-'التسعير'!$C20</f>
        <v>3.084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21.0" customHeight="1">
      <c r="A21" s="12" t="s">
        <v>51</v>
      </c>
      <c r="B21" s="13">
        <v>0.7</v>
      </c>
      <c r="C21" s="14">
        <f>'التسعير'!$B21+('التسعير'!$B21*('التكاليف الإجمالية'!J14+'التكاليف الإجمالية'!J17))</f>
        <v>1.4392</v>
      </c>
      <c r="D21" s="14">
        <f>'التسعير'!$C21*'التكاليف الإجمالية'!J2</f>
        <v>1.4392</v>
      </c>
      <c r="E21" s="14">
        <f>'التكاليف الإجمالية'!L2</f>
        <v>7</v>
      </c>
      <c r="F21" s="14">
        <f>'التسعير'!$C21+('التسعير'!$C21*'التكاليف الإجمالية'!J4)+'التسعير'!$D21+'التسعير'!$E21</f>
        <v>12.0372</v>
      </c>
      <c r="G21" s="15">
        <f>'التسعير'!$F21+('التسعير'!$F21*'التكاليف الإجمالية'!L4)</f>
        <v>15.0465</v>
      </c>
      <c r="H21" s="14">
        <f>'التسعير'!$F21-'التسعير'!$E21-'التسعير'!$D21-'التسعير'!$C21</f>
        <v>2.1588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21.0" customHeight="1">
      <c r="A22" s="12" t="s">
        <v>52</v>
      </c>
      <c r="B22" s="13">
        <v>0.5</v>
      </c>
      <c r="C22" s="14">
        <f>'التسعير'!$B22+('التسعير'!$B22*('التكاليف الإجمالية'!J14+'التكاليف الإجمالية'!J17))</f>
        <v>1.028</v>
      </c>
      <c r="D22" s="14">
        <f>'التسعير'!$C22*'التكاليف الإجمالية'!J2</f>
        <v>1.028</v>
      </c>
      <c r="E22" s="14">
        <f>'التكاليف الإجمالية'!L2</f>
        <v>7</v>
      </c>
      <c r="F22" s="14">
        <f>'التسعير'!$C22+('التسعير'!$C22*'التكاليف الإجمالية'!J4)+'التسعير'!$D22+'التسعير'!$E22</f>
        <v>10.598</v>
      </c>
      <c r="G22" s="15">
        <f>'التسعير'!$F22+('التسعير'!$F22*'التكاليف الإجمالية'!L4)</f>
        <v>13.2475</v>
      </c>
      <c r="H22" s="14">
        <f>'التسعير'!$F22-'التسعير'!$E22-'التسعير'!$D22-'التسعير'!$C22</f>
        <v>1.542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21.0" customHeight="1">
      <c r="A23" s="12" t="s">
        <v>53</v>
      </c>
      <c r="B23" s="13">
        <v>0.8</v>
      </c>
      <c r="C23" s="14">
        <f>'التسعير'!$B23+('التسعير'!$B23*('التكاليف الإجمالية'!J14+'التكاليف الإجمالية'!J17))</f>
        <v>1.6448</v>
      </c>
      <c r="D23" s="14">
        <f>'التسعير'!$C23*'التكاليف الإجمالية'!J2</f>
        <v>1.6448</v>
      </c>
      <c r="E23" s="14">
        <f>'التكاليف الإجمالية'!L2</f>
        <v>7</v>
      </c>
      <c r="F23" s="14">
        <f>'التسعير'!$C23+('التسعير'!$C23*'التكاليف الإجمالية'!J4)+'التسعير'!$D23+'التسعير'!$E23</f>
        <v>12.7568</v>
      </c>
      <c r="G23" s="15">
        <f>'التسعير'!$F23+('التسعير'!$F23*'التكاليف الإجمالية'!L4)</f>
        <v>15.946</v>
      </c>
      <c r="H23" s="14">
        <f>'التسعير'!$F23-'التسعير'!$E23-'التسعير'!$D23-'التسعير'!$C23</f>
        <v>2.4672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21.0" customHeight="1">
      <c r="A24" s="12" t="s">
        <v>54</v>
      </c>
      <c r="B24" s="13">
        <v>7.0</v>
      </c>
      <c r="C24" s="14">
        <f>'التسعير'!$B24+('التسعير'!$B24*('التكاليف الإجمالية'!J14+'التكاليف الإجمالية'!J17))</f>
        <v>14.392</v>
      </c>
      <c r="D24" s="14">
        <f>'التسعير'!$C24*'التكاليف الإجمالية'!J2</f>
        <v>14.392</v>
      </c>
      <c r="E24" s="14">
        <f>'التكاليف الإجمالية'!L2</f>
        <v>7</v>
      </c>
      <c r="F24" s="14">
        <f>'التسعير'!$C24+('التسعير'!$C24*'التكاليف الإجمالية'!J4)+'التسعير'!$D24+'التسعير'!$E24</f>
        <v>57.372</v>
      </c>
      <c r="G24" s="15">
        <f>'التسعير'!$F24+('التسعير'!$F24*'التكاليف الإجمالية'!L4)</f>
        <v>71.715</v>
      </c>
      <c r="H24" s="14">
        <f>'التسعير'!$F24-'التسعير'!$E24-'التسعير'!$D24-'التسعير'!$C24</f>
        <v>21.588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21.0" customHeight="1">
      <c r="A25" s="12" t="s">
        <v>55</v>
      </c>
      <c r="B25" s="13">
        <v>50.0</v>
      </c>
      <c r="C25" s="14">
        <f>'التسعير'!$B25+('التسعير'!$B25*('التكاليف الإجمالية'!J14+'التكاليف الإجمالية'!J17))</f>
        <v>102.8</v>
      </c>
      <c r="D25" s="14">
        <f>'التسعير'!$C25*'التكاليف الإجمالية'!J2</f>
        <v>102.8</v>
      </c>
      <c r="E25" s="14">
        <f>'التكاليف الإجمالية'!L2</f>
        <v>7</v>
      </c>
      <c r="F25" s="14">
        <f>'التسعير'!$C25+('التسعير'!$C25*'التكاليف الإجمالية'!J4)+'التسعير'!$D25+'التسعير'!$E25</f>
        <v>366.8</v>
      </c>
      <c r="G25" s="15">
        <f>'التسعير'!$F25+('التسعير'!$F25*'التكاليف الإجمالية'!L4)</f>
        <v>458.5</v>
      </c>
      <c r="H25" s="14">
        <f>'التسعير'!$F25-'التسعير'!$E25-'التسعير'!$D25-'التسعير'!$C25</f>
        <v>154.2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21.0" customHeight="1">
      <c r="A26" s="12" t="s">
        <v>56</v>
      </c>
      <c r="B26" s="13"/>
      <c r="C26" s="14">
        <f>'التسعير'!$B26+('التسعير'!$B26*('التكاليف الإجمالية'!J14+'التكاليف الإجمالية'!J17))</f>
        <v>0</v>
      </c>
      <c r="D26" s="14">
        <f>'التسعير'!$C26*'التكاليف الإجمالية'!J2</f>
        <v>0</v>
      </c>
      <c r="E26" s="14">
        <f>'التكاليف الإجمالية'!L2</f>
        <v>7</v>
      </c>
      <c r="F26" s="14">
        <f>'التسعير'!$C26+('التسعير'!$C26*'التكاليف الإجمالية'!J4)+'التسعير'!$D26+'التسعير'!$E26</f>
        <v>7</v>
      </c>
      <c r="G26" s="15">
        <f>'التسعير'!$F26+('التسعير'!$F26*'التكاليف الإجمالية'!L4)</f>
        <v>8.75</v>
      </c>
      <c r="H26" s="14">
        <f>'التسعير'!$F26-'التسعير'!$E26-'التسعير'!$D26-'التسعير'!$C26</f>
        <v>0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21.0" customHeight="1">
      <c r="A27" s="12" t="s">
        <v>57</v>
      </c>
      <c r="B27" s="13"/>
      <c r="C27" s="14">
        <f>'التسعير'!$B27+('التسعير'!$B27*('التكاليف الإجمالية'!J14+'التكاليف الإجمالية'!J17))</f>
        <v>0</v>
      </c>
      <c r="D27" s="14">
        <f>'التسعير'!$C27*'التكاليف الإجمالية'!J2</f>
        <v>0</v>
      </c>
      <c r="E27" s="14">
        <f>'التكاليف الإجمالية'!L2</f>
        <v>7</v>
      </c>
      <c r="F27" s="14">
        <f>'التسعير'!$C27+('التسعير'!$C27*'التكاليف الإجمالية'!J4)+'التسعير'!$D27+'التسعير'!$E27</f>
        <v>7</v>
      </c>
      <c r="G27" s="15">
        <f>'التسعير'!$F27+('التسعير'!$F27*'التكاليف الإجمالية'!L4)</f>
        <v>8.75</v>
      </c>
      <c r="H27" s="14">
        <f>'التسعير'!$F27-'التسعير'!$E27-'التسعير'!$D27-'التسعير'!$C27</f>
        <v>0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21.0" customHeight="1">
      <c r="A28" s="12" t="s">
        <v>58</v>
      </c>
      <c r="B28" s="13"/>
      <c r="C28" s="14">
        <f>'التسعير'!$B28+('التسعير'!$B28*('التكاليف الإجمالية'!J14+'التكاليف الإجمالية'!J17))</f>
        <v>0</v>
      </c>
      <c r="D28" s="14">
        <f>'التسعير'!$C28*'التكاليف الإجمالية'!J2</f>
        <v>0</v>
      </c>
      <c r="E28" s="14">
        <f>'التكاليف الإجمالية'!L2</f>
        <v>7</v>
      </c>
      <c r="F28" s="14">
        <f>'التسعير'!$C28+('التسعير'!$C28*'التكاليف الإجمالية'!J4)+'التسعير'!$D28+'التسعير'!$E28</f>
        <v>7</v>
      </c>
      <c r="G28" s="15">
        <f>'التسعير'!$F28+('التسعير'!$F28*'التكاليف الإجمالية'!L4)</f>
        <v>8.75</v>
      </c>
      <c r="H28" s="14">
        <f>'التسعير'!$F28-'التسعير'!$E28-'التسعير'!$D28-'التسعير'!$C28</f>
        <v>0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21.0" customHeight="1">
      <c r="A29" s="12" t="s">
        <v>59</v>
      </c>
      <c r="B29" s="13"/>
      <c r="C29" s="14">
        <f>'التسعير'!$B29+('التسعير'!$B29*('التكاليف الإجمالية'!J14+'التكاليف الإجمالية'!J17))</f>
        <v>0</v>
      </c>
      <c r="D29" s="14">
        <f>'التسعير'!$C29*'التكاليف الإجمالية'!J2</f>
        <v>0</v>
      </c>
      <c r="E29" s="14">
        <f>'التكاليف الإجمالية'!L2</f>
        <v>7</v>
      </c>
      <c r="F29" s="14">
        <f>'التسعير'!$C29+('التسعير'!$C29*'التكاليف الإجمالية'!J4)+'التسعير'!$D29+'التسعير'!$E29</f>
        <v>7</v>
      </c>
      <c r="G29" s="15">
        <f>'التسعير'!$F29+('التسعير'!$F29*'التكاليف الإجمالية'!L4)</f>
        <v>8.75</v>
      </c>
      <c r="H29" s="14">
        <f>'التسعير'!$F29-'التسعير'!$E29-'التسعير'!$D29-'التسعير'!$C29</f>
        <v>0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21.0" customHeight="1">
      <c r="A30" s="12" t="s">
        <v>60</v>
      </c>
      <c r="B30" s="13"/>
      <c r="C30" s="14">
        <f>'التسعير'!$B30+('التسعير'!$B30*('التكاليف الإجمالية'!J14+'التكاليف الإجمالية'!J17))</f>
        <v>0</v>
      </c>
      <c r="D30" s="14">
        <f>'التسعير'!$C30*'التكاليف الإجمالية'!J2</f>
        <v>0</v>
      </c>
      <c r="E30" s="14">
        <f>'التكاليف الإجمالية'!L2</f>
        <v>7</v>
      </c>
      <c r="F30" s="14">
        <f>'التسعير'!$C30+('التسعير'!$C30*'التكاليف الإجمالية'!J4)+'التسعير'!$D30+'التسعير'!$E30</f>
        <v>7</v>
      </c>
      <c r="G30" s="15">
        <f>'التسعير'!$F30+('التسعير'!$F30*'التكاليف الإجمالية'!L4)</f>
        <v>8.75</v>
      </c>
      <c r="H30" s="14">
        <f>'التسعير'!$F30-'التسعير'!$E30-'التسعير'!$D30-'التسعير'!$C30</f>
        <v>0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21.0" customHeight="1">
      <c r="A31" s="12" t="s">
        <v>61</v>
      </c>
      <c r="B31" s="13"/>
      <c r="C31" s="14">
        <f>'التسعير'!$B31+('التسعير'!$B31*('التكاليف الإجمالية'!J14+'التكاليف الإجمالية'!J17))</f>
        <v>0</v>
      </c>
      <c r="D31" s="14">
        <f>'التسعير'!$C31*'التكاليف الإجمالية'!J2</f>
        <v>0</v>
      </c>
      <c r="E31" s="14">
        <f>'التكاليف الإجمالية'!L2</f>
        <v>7</v>
      </c>
      <c r="F31" s="14">
        <f>'التسعير'!$C31+('التسعير'!$C31*'التكاليف الإجمالية'!J4)+'التسعير'!$D31+'التسعير'!$E31</f>
        <v>7</v>
      </c>
      <c r="G31" s="15">
        <f>'التسعير'!$F31+('التسعير'!$F31*'التكاليف الإجمالية'!L4)</f>
        <v>8.75</v>
      </c>
      <c r="H31" s="14">
        <f>'التسعير'!$F31-'التسعير'!$E31-'التسعير'!$D31-'التسعير'!$C31</f>
        <v>0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21.0" customHeight="1">
      <c r="A32" s="12" t="s">
        <v>62</v>
      </c>
      <c r="B32" s="13"/>
      <c r="C32" s="14">
        <f>'التسعير'!$B32+('التسعير'!$B32*('التكاليف الإجمالية'!J14+'التكاليف الإجمالية'!J17))</f>
        <v>0</v>
      </c>
      <c r="D32" s="14">
        <f>'التسعير'!$C32*'التكاليف الإجمالية'!J2</f>
        <v>0</v>
      </c>
      <c r="E32" s="14">
        <f>'التكاليف الإجمالية'!L2</f>
        <v>7</v>
      </c>
      <c r="F32" s="14">
        <f>'التسعير'!$C32+('التسعير'!$C32*'التكاليف الإجمالية'!J4)+'التسعير'!$D32+'التسعير'!$E32</f>
        <v>7</v>
      </c>
      <c r="G32" s="15">
        <f>'التسعير'!$F32+('التسعير'!$F32*'التكاليف الإجمالية'!L4)</f>
        <v>8.75</v>
      </c>
      <c r="H32" s="14">
        <f>'التسعير'!$F32-'التسعير'!$E32-'التسعير'!$D32-'التسعير'!$C32</f>
        <v>0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21.0" customHeight="1">
      <c r="A33" s="12" t="s">
        <v>63</v>
      </c>
      <c r="B33" s="13"/>
      <c r="C33" s="14">
        <f>'التسعير'!$B33+('التسعير'!$B33*('التكاليف الإجمالية'!J14+'التكاليف الإجمالية'!J17))</f>
        <v>0</v>
      </c>
      <c r="D33" s="14">
        <f>'التسعير'!$C33*'التكاليف الإجمالية'!J2</f>
        <v>0</v>
      </c>
      <c r="E33" s="14">
        <f>'التكاليف الإجمالية'!L2</f>
        <v>7</v>
      </c>
      <c r="F33" s="14">
        <f>'التسعير'!$C33+('التسعير'!$C33*'التكاليف الإجمالية'!J4)+'التسعير'!$D33+'التسعير'!$E33</f>
        <v>7</v>
      </c>
      <c r="G33" s="15">
        <f>'التسعير'!$F33+('التسعير'!$F33*'التكاليف الإجمالية'!L4)</f>
        <v>8.75</v>
      </c>
      <c r="H33" s="14">
        <f>'التسعير'!$F33-'التسعير'!$E33-'التسعير'!$D33-'التسعير'!$C33</f>
        <v>0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21.0" customHeight="1">
      <c r="A34" s="12" t="s">
        <v>64</v>
      </c>
      <c r="B34" s="13"/>
      <c r="C34" s="14">
        <f>'التسعير'!$B34+('التسعير'!$B34*('التكاليف الإجمالية'!J14+'التكاليف الإجمالية'!J17))</f>
        <v>0</v>
      </c>
      <c r="D34" s="14">
        <f>'التسعير'!$C34*'التكاليف الإجمالية'!J2</f>
        <v>0</v>
      </c>
      <c r="E34" s="14">
        <f>'التكاليف الإجمالية'!L2</f>
        <v>7</v>
      </c>
      <c r="F34" s="14">
        <f>'التسعير'!$C34+('التسعير'!$C34*'التكاليف الإجمالية'!J4)+'التسعير'!$D34+'التسعير'!$E34</f>
        <v>7</v>
      </c>
      <c r="G34" s="15">
        <f>'التسعير'!$F34+('التسعير'!$F34*'التكاليف الإجمالية'!L4)</f>
        <v>8.75</v>
      </c>
      <c r="H34" s="14">
        <f>'التسعير'!$F34-'التسعير'!$E34-'التسعير'!$D34-'التسعير'!$C34</f>
        <v>0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21.0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21.0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21.0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21.0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21.0" customHeight="1">
      <c r="A39" s="17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21.0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21.0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21.0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21.0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21.0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21.0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21.0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21.0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21.0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21.0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21.0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21.0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21.0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21.0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21.0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21.0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21.0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21.0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21.0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21.0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21.0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21.0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21.0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21.0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21.0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21.0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21.0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21.0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21.0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21.0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21.0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21.0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21.0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21.0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21.0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21.0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21.0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21.0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21.0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21.0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21.0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21.0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21.0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21.0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21.0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21.0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21.0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21.0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21.0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21.0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21.0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21.0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21.0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21.0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21.0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21.0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21.0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21.0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21.0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21.0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21.0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21.0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21.0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21.0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21.0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21.0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21.0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21.0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21.0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21.0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21.0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21.0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21.0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21.0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21.0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21.0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21.0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21.0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21.0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21.0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21.0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21.0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21.0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21.0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21.0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21.0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21.0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21.0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21.0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21.0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21.0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21.0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21.0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21.0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21.0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21.0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21.0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21.0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21.0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21.0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21.0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21.0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21.0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21.0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21.0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21.0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21.0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21.0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21.0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21.0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21.0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21.0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21.0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21.0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21.0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21.0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21.0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21.0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21.0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21.0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21.0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21.0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21.0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21.0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21.0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21.0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21.0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21.0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21.0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21.0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21.0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21.0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21.0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21.0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21.0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21.0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21.0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21.0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21.0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21.0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21.0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21.0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21.0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21.0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21.0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21.0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21.0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21.0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21.0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21.0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21.0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21.0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21.0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21.0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21.0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21.0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21.0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21.0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21.0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21.0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21.0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21.0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21.0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21.0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21.0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21.0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21.0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21.0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21.0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21.0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21.0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21.0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21.0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21.0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21.0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21.0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21.0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21.0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21.0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21.0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21.0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21.0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21.0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21.0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21.0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21.0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21.0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21.0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21.0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21.0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21.0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21.0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21.0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21.0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21.0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21.0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21.0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21.0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21.0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21.0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21.0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21.0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21.0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21.0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21.0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21.0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21.0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21.0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21.0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21.0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21.0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21.0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21.0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21.0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21.0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21.0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21.0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21.0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21.0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21.0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21.0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21.0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21.0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21.0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21.0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21.0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21.0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21.0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21.0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21.0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21.0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21.0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21.0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21.0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21.0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21.0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21.0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21.0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21.0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21.0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21.0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21.0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21.0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21.0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21.0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21.0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21.0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21.0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21.0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21.0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21.0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21.0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21.0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21.0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21.0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21.0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21.0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21.0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21.0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21.0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21.0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21.0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21.0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21.0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21.0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21.0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21.0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21.0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21.0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21.0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21.0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21.0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21.0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21.0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21.0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21.0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21.0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21.0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21.0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21.0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21.0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21.0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21.0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21.0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21.0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21.0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21.0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21.0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21.0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21.0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21.0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21.0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21.0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21.0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21.0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21.0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21.0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21.0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21.0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21.0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21.0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21.0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21.0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21.0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21.0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21.0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21.0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21.0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21.0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21.0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21.0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21.0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21.0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21.0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21.0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21.0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21.0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21.0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21.0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21.0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21.0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21.0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21.0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21.0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21.0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21.0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21.0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21.0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21.0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21.0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21.0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21.0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21.0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21.0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21.0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21.0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21.0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21.0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21.0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21.0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21.0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21.0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21.0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21.0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21.0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21.0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21.0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21.0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21.0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21.0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21.0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21.0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21.0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21.0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21.0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21.0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21.0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21.0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21.0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21.0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21.0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21.0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21.0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21.0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21.0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21.0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21.0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21.0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21.0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21.0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21.0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21.0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21.0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21.0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21.0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21.0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21.0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21.0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21.0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21.0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21.0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21.0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21.0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21.0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21.0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21.0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21.0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21.0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21.0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21.0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21.0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21.0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21.0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21.0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21.0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21.0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21.0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21.0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21.0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21.0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21.0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21.0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21.0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21.0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21.0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21.0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21.0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21.0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21.0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21.0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21.0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21.0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21.0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21.0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21.0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21.0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21.0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21.0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21.0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21.0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21.0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21.0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21.0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21.0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21.0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21.0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21.0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21.0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21.0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21.0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21.0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21.0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21.0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21.0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21.0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21.0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21.0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21.0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21.0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21.0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21.0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21.0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21.0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21.0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21.0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21.0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21.0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21.0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21.0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21.0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21.0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21.0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21.0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21.0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21.0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21.0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21.0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21.0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21.0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21.0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21.0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21.0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21.0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21.0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21.0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21.0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21.0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21.0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21.0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21.0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21.0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21.0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21.0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21.0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21.0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21.0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21.0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21.0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21.0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21.0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21.0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21.0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21.0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21.0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21.0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21.0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21.0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21.0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21.0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21.0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21.0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21.0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21.0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21.0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21.0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21.0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21.0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21.0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21.0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21.0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21.0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21.0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21.0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21.0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21.0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21.0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21.0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21.0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21.0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21.0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21.0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21.0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21.0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21.0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21.0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21.0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21.0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21.0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21.0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21.0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21.0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21.0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21.0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21.0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21.0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21.0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21.0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21.0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21.0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21.0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21.0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21.0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21.0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21.0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21.0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21.0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21.0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21.0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21.0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21.0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21.0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21.0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21.0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21.0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21.0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21.0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21.0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21.0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21.0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21.0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21.0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21.0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21.0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21.0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21.0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21.0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21.0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21.0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21.0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21.0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21.0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21.0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21.0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21.0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21.0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21.0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21.0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21.0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21.0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21.0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21.0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21.0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21.0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21.0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21.0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21.0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21.0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21.0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21.0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21.0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21.0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21.0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21.0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21.0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21.0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21.0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21.0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21.0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21.0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21.0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21.0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21.0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21.0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21.0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21.0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21.0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21.0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21.0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21.0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21.0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21.0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21.0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21.0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21.0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21.0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21.0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21.0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21.0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21.0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21.0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21.0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21.0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21.0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21.0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21.0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21.0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21.0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21.0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21.0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21.0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21.0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21.0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21.0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21.0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21.0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21.0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21.0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21.0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21.0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21.0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21.0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21.0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21.0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21.0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21.0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21.0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21.0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21.0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21.0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21.0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21.0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21.0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21.0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21.0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21.0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21.0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21.0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21.0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21.0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21.0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21.0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21.0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21.0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21.0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21.0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21.0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21.0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21.0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21.0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21.0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21.0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21.0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21.0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21.0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21.0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21.0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21.0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21.0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21.0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21.0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21.0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21.0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21.0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21.0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21.0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21.0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21.0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21.0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21.0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21.0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21.0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21.0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21.0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21.0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21.0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21.0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21.0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21.0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21.0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21.0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21.0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21.0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21.0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21.0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21.0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21.0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21.0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21.0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21.0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21.0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21.0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21.0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21.0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21.0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21.0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21.0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21.0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21.0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21.0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21.0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21.0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21.0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21.0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21.0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21.0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21.0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21.0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21.0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21.0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21.0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21.0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21.0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21.0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21.0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21.0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21.0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21.0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21.0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21.0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21.0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21.0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21.0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21.0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21.0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21.0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21.0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21.0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21.0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21.0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21.0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21.0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21.0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21.0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21.0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21.0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21.0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21.0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21.0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21.0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21.0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21.0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21.0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21.0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21.0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21.0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21.0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21.0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21.0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21.0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21.0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21.0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21.0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21.0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21.0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21.0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21.0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21.0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21.0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21.0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21.0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21.0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21.0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21.0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21.0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21.0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21.0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21.0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21.0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21.0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21.0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21.0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21.0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21.0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21.0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21.0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21.0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21.0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21.0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21.0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21.0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21.0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21.0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21.0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21.0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21.0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21.0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21.0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21.0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21.0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21.0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21.0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21.0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21.0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21.0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21.0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21.0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21.0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21.0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21.0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21.0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21.0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21.0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21.0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21.0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21.0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21.0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21.0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21.0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21.0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21.0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21.0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21.0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21.0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21.0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21.0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21.0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21.0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21.0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21.0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21.0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21.0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21.0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21.0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21.0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21.0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21.0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21.0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21.0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21.0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21.0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21.0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21.0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21.0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21.0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21.0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21.0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21.0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21.0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21.0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21.0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21.0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21.0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21.0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21.0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21.0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21.0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21.0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21.0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21.0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21.0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21.0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21.0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21.0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21.0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21.0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21.0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21.0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21.0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21.0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21.0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21.0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21.0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21.0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21.0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21.0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21.0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21.0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21.0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21.0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21.0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21.0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21.0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21.0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21.0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21.0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21.0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21.0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21.0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21.0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21.0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21.0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21.0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21.0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21.0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21.0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21.0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21.0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21.0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21.0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21.0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21.0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21.0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21.0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21.0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21.0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21.0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21.0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21.0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21.0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21.0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21.0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21.0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21.0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21.0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21.0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21.0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21.0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21.0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21.0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21.0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21.0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21.0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21.0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21.0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21.0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21.0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21.0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21.0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21.0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21.0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21.0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21.0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21.0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21.0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21.0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21.0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21.0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21.0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21.0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21.0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21.0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21.0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21.0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21.0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21.0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21.0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21.0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21.0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21.0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21.0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21.0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21.0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21.0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21.0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21.0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21.0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21.0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21.0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21.0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21.0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21.0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rintOptions/>
  <pageMargins bottom="0.75" footer="0.0" header="0.0" left="0.7" right="0.7" top="0.75"/>
  <pageSetup orientation="portrait"/>
  <drawing r:id="rId1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4.43" defaultRowHeight="15.0"/>
  <cols>
    <col customWidth="1" min="1" max="1" width="18.0"/>
    <col customWidth="1" min="2" max="2" width="17.86"/>
    <col customWidth="1" min="3" max="3" width="17.29"/>
    <col customWidth="1" min="4" max="4" width="24.86"/>
    <col customWidth="1" min="5" max="5" width="17.43"/>
    <col customWidth="1" min="6" max="6" width="16.86"/>
    <col customWidth="1" min="7" max="7" width="25.0"/>
    <col customWidth="1" min="8" max="26" width="8.71"/>
  </cols>
  <sheetData>
    <row r="1" ht="27.75" customHeight="1">
      <c r="A1" s="18" t="s">
        <v>24</v>
      </c>
      <c r="B1" s="18" t="s">
        <v>65</v>
      </c>
      <c r="C1" s="18" t="s">
        <v>66</v>
      </c>
      <c r="D1" s="18" t="s">
        <v>67</v>
      </c>
      <c r="E1" s="18" t="s">
        <v>68</v>
      </c>
      <c r="F1" s="18" t="s">
        <v>69</v>
      </c>
      <c r="G1" s="18" t="s">
        <v>70</v>
      </c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ht="20.25" customHeight="1">
      <c r="A2" s="20" t="s">
        <v>32</v>
      </c>
      <c r="B2" s="21">
        <f>'التسعير'!F2</f>
        <v>12.0372</v>
      </c>
      <c r="C2" s="22">
        <v>13.0</v>
      </c>
      <c r="D2" s="22">
        <v>13.0</v>
      </c>
      <c r="E2" s="22">
        <v>12.0</v>
      </c>
      <c r="F2" s="22">
        <v>11.0</v>
      </c>
      <c r="G2" s="23">
        <f t="shared" ref="G2:G30" si="1">AVERAGE(C2:F2)</f>
        <v>12.25</v>
      </c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ht="14.25" customHeight="1">
      <c r="A3" s="20" t="s">
        <v>33</v>
      </c>
      <c r="B3" s="21">
        <f>'التسعير'!F3</f>
        <v>14.196</v>
      </c>
      <c r="C3" s="22">
        <v>13.0</v>
      </c>
      <c r="D3" s="22">
        <v>15.0</v>
      </c>
      <c r="E3" s="22">
        <v>15.0</v>
      </c>
      <c r="F3" s="22">
        <v>12.0</v>
      </c>
      <c r="G3" s="23">
        <f t="shared" si="1"/>
        <v>13.75</v>
      </c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ht="14.25" customHeight="1">
      <c r="A4" s="20" t="s">
        <v>34</v>
      </c>
      <c r="B4" s="21">
        <f>'التسعير'!F4</f>
        <v>12.0372</v>
      </c>
      <c r="C4" s="22">
        <v>13.0</v>
      </c>
      <c r="D4" s="22">
        <v>12.0</v>
      </c>
      <c r="E4" s="22">
        <v>13.0</v>
      </c>
      <c r="F4" s="22">
        <v>11.0</v>
      </c>
      <c r="G4" s="23">
        <f t="shared" si="1"/>
        <v>12.25</v>
      </c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ht="14.25" customHeight="1">
      <c r="A5" s="20" t="s">
        <v>35</v>
      </c>
      <c r="B5" s="21">
        <f>'التسعير'!F5</f>
        <v>50.176</v>
      </c>
      <c r="C5" s="22">
        <v>49.0</v>
      </c>
      <c r="D5" s="22">
        <v>45.0</v>
      </c>
      <c r="E5" s="22">
        <v>54.0</v>
      </c>
      <c r="F5" s="22">
        <v>55.0</v>
      </c>
      <c r="G5" s="23">
        <f t="shared" si="1"/>
        <v>50.75</v>
      </c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ht="14.25" customHeight="1">
      <c r="A6" s="20" t="s">
        <v>36</v>
      </c>
      <c r="B6" s="21">
        <f>'التسعير'!F6</f>
        <v>13.4764</v>
      </c>
      <c r="C6" s="22">
        <v>12.0</v>
      </c>
      <c r="D6" s="22">
        <v>10.0</v>
      </c>
      <c r="E6" s="22">
        <v>11.0</v>
      </c>
      <c r="F6" s="22">
        <v>9.0</v>
      </c>
      <c r="G6" s="23">
        <f t="shared" si="1"/>
        <v>10.5</v>
      </c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ht="14.25" customHeight="1">
      <c r="A7" s="20" t="s">
        <v>37</v>
      </c>
      <c r="B7" s="21">
        <f>'التسعير'!F7</f>
        <v>14.196</v>
      </c>
      <c r="C7" s="22">
        <v>0.0</v>
      </c>
      <c r="D7" s="22"/>
      <c r="E7" s="22"/>
      <c r="F7" s="22"/>
      <c r="G7" s="23">
        <f t="shared" si="1"/>
        <v>0</v>
      </c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ht="14.25" customHeight="1">
      <c r="A8" s="20" t="s">
        <v>38</v>
      </c>
      <c r="B8" s="21">
        <f>'التسعير'!F8</f>
        <v>12.0372</v>
      </c>
      <c r="C8" s="22">
        <v>0.0</v>
      </c>
      <c r="D8" s="22"/>
      <c r="E8" s="22"/>
      <c r="F8" s="22"/>
      <c r="G8" s="23">
        <f t="shared" si="1"/>
        <v>0</v>
      </c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ht="14.25" customHeight="1">
      <c r="A9" s="20" t="s">
        <v>39</v>
      </c>
      <c r="B9" s="21">
        <f>'التسعير'!F9</f>
        <v>29.3076</v>
      </c>
      <c r="C9" s="22">
        <v>0.0</v>
      </c>
      <c r="D9" s="22"/>
      <c r="E9" s="22"/>
      <c r="F9" s="22"/>
      <c r="G9" s="23">
        <f t="shared" si="1"/>
        <v>0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ht="14.25" customHeight="1">
      <c r="A10" s="20" t="s">
        <v>40</v>
      </c>
      <c r="B10" s="21">
        <f>'التسعير'!F10</f>
        <v>11.3176</v>
      </c>
      <c r="C10" s="22">
        <v>0.0</v>
      </c>
      <c r="D10" s="22"/>
      <c r="E10" s="22"/>
      <c r="F10" s="22"/>
      <c r="G10" s="23">
        <f t="shared" si="1"/>
        <v>0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ht="14.25" customHeight="1">
      <c r="A11" s="20" t="s">
        <v>41</v>
      </c>
      <c r="B11" s="21">
        <f>'التسعير'!F11</f>
        <v>23.5508</v>
      </c>
      <c r="C11" s="22">
        <v>0.0</v>
      </c>
      <c r="D11" s="22"/>
      <c r="E11" s="22"/>
      <c r="F11" s="22"/>
      <c r="G11" s="23">
        <f t="shared" si="1"/>
        <v>0</v>
      </c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ht="14.25" customHeight="1">
      <c r="A12" s="20" t="s">
        <v>42</v>
      </c>
      <c r="B12" s="21">
        <f>'التسعير'!F12</f>
        <v>13.4764</v>
      </c>
      <c r="C12" s="19">
        <v>0.0</v>
      </c>
      <c r="D12" s="19"/>
      <c r="E12" s="19"/>
      <c r="F12" s="19"/>
      <c r="G12" s="23">
        <f t="shared" si="1"/>
        <v>0</v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ht="14.25" customHeight="1">
      <c r="A13" s="20" t="s">
        <v>43</v>
      </c>
      <c r="B13" s="21">
        <f>'التسعير'!F13</f>
        <v>14.9156</v>
      </c>
      <c r="C13" s="19">
        <v>0.0</v>
      </c>
      <c r="D13" s="19"/>
      <c r="E13" s="19"/>
      <c r="F13" s="19"/>
      <c r="G13" s="23">
        <f t="shared" si="1"/>
        <v>0</v>
      </c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ht="14.25" customHeight="1">
      <c r="A14" s="20" t="s">
        <v>44</v>
      </c>
      <c r="B14" s="21">
        <f>'التسعير'!F14</f>
        <v>9.8784</v>
      </c>
      <c r="C14" s="19">
        <v>0.0</v>
      </c>
      <c r="D14" s="19"/>
      <c r="E14" s="19"/>
      <c r="F14" s="19"/>
      <c r="G14" s="23">
        <f t="shared" si="1"/>
        <v>0</v>
      </c>
      <c r="H14" s="19"/>
      <c r="I14" s="19"/>
      <c r="J14" s="24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ht="14.25" customHeight="1">
      <c r="A15" s="20" t="s">
        <v>45</v>
      </c>
      <c r="B15" s="21">
        <f>'التسعير'!F15</f>
        <v>11.3176</v>
      </c>
      <c r="C15" s="19">
        <v>0.0</v>
      </c>
      <c r="D15" s="19"/>
      <c r="E15" s="19"/>
      <c r="F15" s="19"/>
      <c r="G15" s="23">
        <f t="shared" si="1"/>
        <v>0</v>
      </c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ht="14.25" customHeight="1">
      <c r="A16" s="20" t="s">
        <v>46</v>
      </c>
      <c r="B16" s="21">
        <f>'التسعير'!F16</f>
        <v>9.8784</v>
      </c>
      <c r="C16" s="19">
        <v>0.0</v>
      </c>
      <c r="D16" s="19"/>
      <c r="E16" s="19"/>
      <c r="F16" s="19"/>
      <c r="G16" s="23">
        <f t="shared" si="1"/>
        <v>0</v>
      </c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ht="14.25" customHeight="1">
      <c r="A17" s="20" t="s">
        <v>47</v>
      </c>
      <c r="B17" s="21">
        <f>'التسعير'!F17</f>
        <v>32.186</v>
      </c>
      <c r="C17" s="19">
        <v>0.0</v>
      </c>
      <c r="D17" s="19"/>
      <c r="E17" s="19"/>
      <c r="F17" s="19"/>
      <c r="G17" s="23">
        <f t="shared" si="1"/>
        <v>0</v>
      </c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ht="14.25" customHeight="1">
      <c r="A18" s="20" t="s">
        <v>48</v>
      </c>
      <c r="B18" s="21">
        <f>'التسعير'!F18</f>
        <v>86.156</v>
      </c>
      <c r="C18" s="19">
        <v>0.0</v>
      </c>
      <c r="D18" s="19"/>
      <c r="E18" s="19"/>
      <c r="F18" s="19"/>
      <c r="G18" s="23">
        <f t="shared" si="1"/>
        <v>0</v>
      </c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ht="14.25" customHeight="1">
      <c r="A19" s="20" t="s">
        <v>49</v>
      </c>
      <c r="B19" s="21">
        <f>'التسعير'!F19</f>
        <v>10.598</v>
      </c>
      <c r="C19" s="19">
        <v>0.0</v>
      </c>
      <c r="D19" s="19"/>
      <c r="E19" s="19"/>
      <c r="F19" s="19"/>
      <c r="G19" s="23">
        <f t="shared" si="1"/>
        <v>0</v>
      </c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ht="14.25" customHeight="1">
      <c r="A20" s="20" t="s">
        <v>50</v>
      </c>
      <c r="B20" s="21">
        <f>'التسعير'!F20</f>
        <v>14.196</v>
      </c>
      <c r="C20" s="19">
        <v>0.0</v>
      </c>
      <c r="D20" s="19"/>
      <c r="E20" s="19"/>
      <c r="F20" s="19"/>
      <c r="G20" s="23">
        <f t="shared" si="1"/>
        <v>0</v>
      </c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ht="14.25" customHeight="1">
      <c r="A21" s="20" t="s">
        <v>51</v>
      </c>
      <c r="B21" s="21">
        <f>'التسعير'!F21</f>
        <v>12.0372</v>
      </c>
      <c r="C21" s="19">
        <v>0.0</v>
      </c>
      <c r="D21" s="19"/>
      <c r="E21" s="19"/>
      <c r="F21" s="19"/>
      <c r="G21" s="23">
        <f t="shared" si="1"/>
        <v>0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ht="14.25" customHeight="1">
      <c r="A22" s="20" t="s">
        <v>52</v>
      </c>
      <c r="B22" s="21">
        <f>'التسعير'!F22</f>
        <v>10.598</v>
      </c>
      <c r="C22" s="19">
        <v>0.0</v>
      </c>
      <c r="D22" s="19"/>
      <c r="E22" s="19"/>
      <c r="F22" s="19"/>
      <c r="G22" s="23">
        <f t="shared" si="1"/>
        <v>0</v>
      </c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ht="14.25" customHeight="1">
      <c r="A23" s="20" t="s">
        <v>53</v>
      </c>
      <c r="B23" s="21">
        <f>'التسعير'!F23</f>
        <v>12.7568</v>
      </c>
      <c r="C23" s="19">
        <v>0.0</v>
      </c>
      <c r="D23" s="19"/>
      <c r="E23" s="19"/>
      <c r="F23" s="19"/>
      <c r="G23" s="23">
        <f t="shared" si="1"/>
        <v>0</v>
      </c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ht="14.25" customHeight="1">
      <c r="A24" s="20" t="s">
        <v>54</v>
      </c>
      <c r="B24" s="21">
        <f>'التسعير'!F24</f>
        <v>57.372</v>
      </c>
      <c r="C24" s="19">
        <v>0.0</v>
      </c>
      <c r="D24" s="19"/>
      <c r="E24" s="19"/>
      <c r="F24" s="19"/>
      <c r="G24" s="23">
        <f t="shared" si="1"/>
        <v>0</v>
      </c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ht="14.25" customHeight="1">
      <c r="A25" s="20" t="s">
        <v>55</v>
      </c>
      <c r="B25" s="21">
        <f>'التسعير'!F25</f>
        <v>366.8</v>
      </c>
      <c r="C25" s="19">
        <v>0.0</v>
      </c>
      <c r="D25" s="19"/>
      <c r="E25" s="19"/>
      <c r="F25" s="19"/>
      <c r="G25" s="23">
        <f t="shared" si="1"/>
        <v>0</v>
      </c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ht="14.25" customHeight="1">
      <c r="A26" s="20" t="s">
        <v>56</v>
      </c>
      <c r="B26" s="21">
        <f>'التسعير'!F26</f>
        <v>7</v>
      </c>
      <c r="C26" s="19">
        <v>0.0</v>
      </c>
      <c r="D26" s="19"/>
      <c r="E26" s="19"/>
      <c r="F26" s="19"/>
      <c r="G26" s="23">
        <f t="shared" si="1"/>
        <v>0</v>
      </c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ht="14.25" customHeight="1">
      <c r="A27" s="20" t="s">
        <v>57</v>
      </c>
      <c r="B27" s="21">
        <f>'التسعير'!F27</f>
        <v>7</v>
      </c>
      <c r="C27" s="19">
        <v>0.0</v>
      </c>
      <c r="D27" s="19"/>
      <c r="E27" s="19"/>
      <c r="F27" s="19"/>
      <c r="G27" s="23">
        <f t="shared" si="1"/>
        <v>0</v>
      </c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ht="14.25" customHeight="1">
      <c r="A28" s="20" t="s">
        <v>58</v>
      </c>
      <c r="B28" s="21">
        <f>'التسعير'!F28</f>
        <v>7</v>
      </c>
      <c r="C28" s="19">
        <v>0.0</v>
      </c>
      <c r="D28" s="19"/>
      <c r="E28" s="19"/>
      <c r="F28" s="19"/>
      <c r="G28" s="23">
        <f t="shared" si="1"/>
        <v>0</v>
      </c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ht="14.25" customHeight="1">
      <c r="A29" s="20" t="s">
        <v>59</v>
      </c>
      <c r="B29" s="21">
        <f>'التسعير'!F29</f>
        <v>7</v>
      </c>
      <c r="C29" s="19">
        <v>0.0</v>
      </c>
      <c r="D29" s="19"/>
      <c r="E29" s="19"/>
      <c r="F29" s="19"/>
      <c r="G29" s="23">
        <f t="shared" si="1"/>
        <v>0</v>
      </c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ht="14.25" customHeight="1">
      <c r="A30" s="20" t="s">
        <v>60</v>
      </c>
      <c r="B30" s="21">
        <f>'التسعير'!F30</f>
        <v>7</v>
      </c>
      <c r="C30" s="19">
        <v>0.0</v>
      </c>
      <c r="D30" s="19"/>
      <c r="E30" s="19"/>
      <c r="F30" s="19"/>
      <c r="G30" s="23">
        <f t="shared" si="1"/>
        <v>0</v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ht="14.25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ht="14.25" customHeight="1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ht="14.25" customHeigh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ht="14.25" customHeight="1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ht="14.2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ht="14.25" customHeigh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ht="14.25" customHeight="1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ht="14.25" customHeight="1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ht="14.25" customHeight="1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ht="14.25" customHeight="1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ht="14.25" customHeight="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ht="14.25" customHeight="1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ht="14.25" customHeight="1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ht="14.25" customHeight="1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ht="14.25" customHeight="1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ht="14.25" customHeight="1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ht="14.25" customHeight="1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ht="14.25" customHeight="1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ht="14.25" customHeight="1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ht="14.25" customHeight="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ht="14.25" customHeight="1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ht="14.25" customHeight="1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ht="14.25" customHeight="1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ht="14.25" customHeight="1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ht="14.25" customHeight="1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ht="14.25" customHeight="1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ht="14.25" customHeight="1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ht="14.25" customHeight="1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ht="14.25" customHeight="1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ht="14.25" customHeight="1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ht="14.25" customHeight="1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ht="14.25" customHeight="1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ht="14.25" customHeight="1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ht="14.25" customHeight="1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ht="14.25" customHeight="1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ht="14.25" customHeight="1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ht="14.25" customHeight="1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ht="14.25" customHeight="1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ht="14.25" customHeight="1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ht="14.25" customHeight="1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ht="14.25" customHeight="1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ht="14.25" customHeight="1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ht="14.25" customHeight="1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ht="14.25" customHeight="1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ht="14.25" customHeight="1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ht="14.25" customHeight="1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ht="14.25" customHeight="1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ht="14.25" customHeight="1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ht="14.25" customHeight="1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ht="14.25" customHeight="1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ht="14.25" customHeight="1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ht="14.25" customHeight="1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ht="14.25" customHeight="1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ht="14.25" customHeight="1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ht="14.25" customHeight="1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ht="14.25" customHeight="1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ht="14.25" customHeight="1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ht="14.25" customHeight="1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ht="14.25" customHeight="1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ht="14.25" customHeight="1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ht="14.25" customHeight="1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ht="14.25" customHeight="1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ht="14.25" customHeight="1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ht="14.25" customHeight="1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ht="14.25" customHeight="1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ht="14.25" customHeight="1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ht="14.25" customHeight="1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 ht="14.25" customHeight="1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ht="14.25" customHeight="1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ht="14.25" customHeight="1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ht="14.25" customHeight="1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 ht="14.25" customHeight="1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 ht="14.25" customHeight="1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 ht="14.25" customHeight="1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ht="14.25" customHeight="1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ht="14.25" customHeight="1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ht="14.25" customHeight="1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ht="14.25" customHeight="1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ht="14.25" customHeight="1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ht="14.25" customHeight="1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ht="14.25" customHeight="1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ht="14.25" customHeight="1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ht="14.25" customHeight="1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ht="14.25" customHeight="1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ht="14.25" customHeight="1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ht="14.25" customHeight="1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ht="14.25" customHeight="1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ht="14.25" customHeight="1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ht="14.25" customHeight="1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ht="14.25" customHeight="1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ht="14.25" customHeight="1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ht="14.25" customHeight="1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ht="14.25" customHeight="1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ht="14.25" customHeight="1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ht="14.25" customHeight="1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ht="14.25" customHeight="1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ht="14.25" customHeight="1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ht="14.25" customHeight="1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ht="14.25" customHeight="1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ht="14.25" customHeight="1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ht="14.25" customHeight="1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ht="14.25" customHeight="1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ht="14.25" customHeight="1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ht="14.25" customHeight="1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ht="14.25" customHeight="1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ht="14.25" customHeight="1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ht="14.25" customHeight="1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ht="14.25" customHeight="1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ht="14.25" customHeight="1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ht="14.25" customHeight="1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ht="14.25" customHeight="1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ht="14.25" customHeight="1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ht="14.25" customHeight="1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ht="14.25" customHeight="1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ht="14.25" customHeight="1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ht="14.25" customHeight="1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ht="14.25" customHeight="1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ht="14.25" customHeight="1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ht="14.25" customHeight="1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ht="14.25" customHeight="1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ht="14.25" customHeight="1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ht="14.25" customHeight="1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ht="14.25" customHeight="1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ht="14.25" customHeight="1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ht="14.25" customHeight="1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ht="14.25" customHeight="1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ht="14.25" customHeight="1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ht="14.25" customHeight="1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ht="14.25" customHeight="1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ht="14.25" customHeight="1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ht="14.25" customHeight="1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ht="14.25" customHeight="1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ht="14.25" customHeight="1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ht="14.25" customHeight="1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ht="14.25" customHeight="1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ht="14.25" customHeight="1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ht="14.25" customHeight="1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ht="14.25" customHeight="1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ht="14.25" customHeight="1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ht="14.25" customHeight="1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ht="14.25" customHeight="1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ht="14.25" customHeight="1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ht="14.25" customHeight="1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ht="14.25" customHeight="1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ht="14.25" customHeight="1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ht="14.25" customHeight="1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ht="14.25" customHeight="1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ht="14.25" customHeight="1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ht="14.25" customHeight="1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ht="14.25" customHeight="1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ht="14.25" customHeight="1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ht="14.25" customHeight="1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ht="14.25" customHeight="1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ht="14.25" customHeight="1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ht="14.25" customHeight="1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ht="14.25" customHeight="1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ht="14.25" customHeight="1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ht="14.25" customHeight="1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ht="14.25" customHeight="1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ht="14.25" customHeight="1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ht="14.25" customHeight="1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ht="14.25" customHeight="1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ht="14.25" customHeight="1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ht="14.25" customHeight="1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ht="14.25" customHeight="1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ht="14.25" customHeight="1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ht="14.25" customHeight="1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ht="14.25" customHeight="1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ht="14.25" customHeight="1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ht="14.25" customHeight="1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ht="14.25" customHeight="1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ht="14.25" customHeight="1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ht="14.25" customHeight="1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ht="14.25" customHeight="1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ht="14.25" customHeight="1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ht="14.25" customHeight="1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ht="14.25" customHeight="1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ht="14.25" customHeight="1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ht="14.25" customHeight="1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ht="14.25" customHeight="1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ht="14.25" customHeight="1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ht="14.25" customHeight="1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ht="14.25" customHeight="1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ht="14.25" customHeight="1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ht="14.25" customHeight="1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ht="14.25" customHeight="1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ht="14.25" customHeight="1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ht="14.25" customHeight="1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ht="14.25" customHeight="1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ht="14.25" customHeight="1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ht="14.25" customHeight="1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ht="14.25" customHeight="1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ht="14.25" customHeight="1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ht="14.25" customHeight="1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ht="14.25" customHeight="1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ht="14.25" customHeight="1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ht="14.25" customHeight="1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ht="14.25" customHeight="1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ht="14.25" customHeight="1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ht="14.25" customHeight="1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ht="14.25" customHeight="1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ht="14.25" customHeight="1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ht="14.25" customHeight="1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ht="14.25" customHeight="1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ht="14.25" customHeight="1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ht="14.25" customHeight="1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ht="14.25" customHeight="1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ht="14.25" customHeight="1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ht="14.25" customHeight="1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 ht="14.25" customHeight="1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 ht="14.25" customHeight="1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 ht="14.25" customHeight="1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ht="14.25" customHeight="1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 ht="14.25" customHeight="1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 ht="14.25" customHeight="1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ht="14.25" customHeight="1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ht="14.25" customHeight="1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 ht="14.25" customHeight="1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ht="14.25" customHeight="1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 ht="14.25" customHeight="1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 ht="14.25" customHeight="1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</row>
    <row r="252" ht="14.25" customHeight="1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</row>
    <row r="253" ht="14.25" customHeight="1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</row>
    <row r="254" ht="14.25" customHeight="1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</row>
    <row r="255" ht="14.25" customHeight="1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</row>
    <row r="256" ht="14.25" customHeight="1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</row>
    <row r="257" ht="14.25" customHeight="1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</row>
    <row r="258" ht="14.25" customHeight="1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</row>
    <row r="259" ht="14.25" customHeight="1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</row>
    <row r="260" ht="14.25" customHeight="1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</row>
    <row r="261" ht="14.25" customHeight="1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</row>
    <row r="262" ht="14.25" customHeight="1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</row>
    <row r="263" ht="14.25" customHeight="1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</row>
    <row r="264" ht="14.25" customHeight="1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</row>
    <row r="265" ht="14.25" customHeight="1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</row>
    <row r="266" ht="14.25" customHeight="1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</row>
    <row r="267" ht="14.25" customHeight="1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</row>
    <row r="268" ht="14.25" customHeight="1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</row>
    <row r="269" ht="14.25" customHeight="1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</row>
    <row r="270" ht="14.25" customHeight="1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</row>
    <row r="271" ht="14.25" customHeight="1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</row>
    <row r="272" ht="14.25" customHeight="1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</row>
    <row r="273" ht="14.25" customHeight="1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</row>
    <row r="274" ht="14.25" customHeight="1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</row>
    <row r="275" ht="14.25" customHeight="1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</row>
    <row r="276" ht="14.25" customHeight="1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</row>
    <row r="277" ht="14.25" customHeight="1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</row>
    <row r="278" ht="14.25" customHeight="1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</row>
    <row r="279" ht="14.25" customHeight="1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</row>
    <row r="280" ht="14.25" customHeight="1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</row>
    <row r="281" ht="14.25" customHeight="1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</row>
    <row r="282" ht="14.25" customHeight="1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</row>
    <row r="283" ht="14.25" customHeight="1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</row>
    <row r="284" ht="14.25" customHeight="1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</row>
    <row r="285" ht="14.25" customHeight="1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</row>
    <row r="286" ht="14.25" customHeight="1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</row>
    <row r="287" ht="14.25" customHeight="1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</row>
    <row r="288" ht="14.25" customHeight="1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</row>
    <row r="289" ht="14.25" customHeight="1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</row>
    <row r="290" ht="14.25" customHeight="1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</row>
    <row r="291" ht="14.25" customHeight="1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</row>
    <row r="292" ht="14.25" customHeight="1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</row>
    <row r="293" ht="14.25" customHeight="1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</row>
    <row r="294" ht="14.25" customHeight="1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</row>
    <row r="295" ht="14.25" customHeight="1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</row>
    <row r="296" ht="14.25" customHeight="1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</row>
    <row r="297" ht="14.25" customHeight="1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</row>
    <row r="298" ht="14.25" customHeight="1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</row>
    <row r="299" ht="14.25" customHeight="1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</row>
    <row r="300" ht="14.25" customHeight="1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</row>
    <row r="301" ht="14.25" customHeight="1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</row>
    <row r="302" ht="14.25" customHeight="1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</row>
    <row r="303" ht="14.25" customHeight="1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</row>
    <row r="304" ht="14.25" customHeight="1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</row>
    <row r="305" ht="14.25" customHeight="1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</row>
    <row r="306" ht="14.25" customHeight="1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</row>
    <row r="307" ht="14.25" customHeight="1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</row>
    <row r="308" ht="14.25" customHeight="1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</row>
    <row r="309" ht="14.25" customHeight="1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</row>
    <row r="310" ht="14.25" customHeight="1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</row>
    <row r="311" ht="14.25" customHeight="1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</row>
    <row r="312" ht="14.25" customHeight="1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</row>
    <row r="313" ht="14.25" customHeight="1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</row>
    <row r="314" ht="14.25" customHeight="1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</row>
    <row r="315" ht="14.25" customHeight="1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</row>
    <row r="316" ht="14.25" customHeight="1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</row>
    <row r="317" ht="14.25" customHeight="1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</row>
    <row r="318" ht="14.25" customHeight="1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</row>
    <row r="319" ht="14.25" customHeight="1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</row>
    <row r="320" ht="14.25" customHeight="1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</row>
    <row r="321" ht="14.25" customHeight="1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</row>
    <row r="322" ht="14.25" customHeight="1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</row>
    <row r="323" ht="14.25" customHeight="1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</row>
    <row r="324" ht="14.25" customHeight="1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</row>
    <row r="325" ht="14.25" customHeight="1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</row>
    <row r="326" ht="14.25" customHeight="1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</row>
    <row r="327" ht="14.25" customHeight="1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</row>
    <row r="328" ht="14.25" customHeight="1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</row>
    <row r="329" ht="14.25" customHeight="1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</row>
    <row r="330" ht="14.25" customHeight="1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</row>
    <row r="331" ht="14.25" customHeight="1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</row>
    <row r="332" ht="14.25" customHeight="1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</row>
    <row r="333" ht="14.25" customHeight="1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</row>
    <row r="334" ht="14.25" customHeight="1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</row>
    <row r="335" ht="14.25" customHeight="1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</row>
    <row r="336" ht="14.25" customHeight="1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</row>
    <row r="337" ht="14.25" customHeight="1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</row>
    <row r="338" ht="14.25" customHeight="1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</row>
    <row r="339" ht="14.25" customHeight="1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</row>
    <row r="340" ht="14.25" customHeight="1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</row>
    <row r="341" ht="14.25" customHeight="1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</row>
    <row r="342" ht="14.25" customHeight="1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</row>
    <row r="343" ht="14.25" customHeight="1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</row>
    <row r="344" ht="14.25" customHeight="1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</row>
    <row r="345" ht="14.25" customHeight="1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</row>
    <row r="346" ht="14.25" customHeight="1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</row>
    <row r="347" ht="14.25" customHeight="1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</row>
    <row r="348" ht="14.25" customHeight="1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</row>
    <row r="349" ht="14.25" customHeight="1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</row>
    <row r="350" ht="14.25" customHeight="1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</row>
    <row r="351" ht="14.25" customHeight="1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</row>
    <row r="352" ht="14.25" customHeight="1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</row>
    <row r="353" ht="14.25" customHeight="1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</row>
    <row r="354" ht="14.25" customHeight="1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</row>
    <row r="355" ht="14.25" customHeight="1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</row>
    <row r="356" ht="14.25" customHeight="1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</row>
    <row r="357" ht="14.25" customHeight="1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</row>
    <row r="358" ht="14.25" customHeight="1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</row>
    <row r="359" ht="14.25" customHeight="1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</row>
    <row r="360" ht="14.25" customHeight="1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</row>
    <row r="361" ht="14.25" customHeight="1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</row>
    <row r="362" ht="14.25" customHeight="1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</row>
    <row r="363" ht="14.25" customHeight="1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</row>
    <row r="364" ht="14.25" customHeight="1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</row>
    <row r="365" ht="14.25" customHeight="1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</row>
    <row r="366" ht="14.25" customHeight="1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</row>
    <row r="367" ht="14.25" customHeight="1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</row>
    <row r="368" ht="14.25" customHeight="1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</row>
    <row r="369" ht="14.25" customHeight="1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</row>
    <row r="370" ht="14.25" customHeight="1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</row>
    <row r="371" ht="14.25" customHeight="1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</row>
    <row r="372" ht="14.25" customHeight="1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</row>
    <row r="373" ht="14.25" customHeight="1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</row>
    <row r="374" ht="14.25" customHeight="1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</row>
    <row r="375" ht="14.25" customHeight="1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</row>
    <row r="376" ht="14.25" customHeight="1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</row>
    <row r="377" ht="14.25" customHeight="1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</row>
    <row r="378" ht="14.25" customHeight="1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</row>
    <row r="379" ht="14.25" customHeight="1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</row>
    <row r="380" ht="14.25" customHeight="1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</row>
    <row r="381" ht="14.25" customHeight="1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</row>
    <row r="382" ht="14.25" customHeight="1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</row>
    <row r="383" ht="14.25" customHeight="1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</row>
    <row r="384" ht="14.25" customHeight="1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</row>
    <row r="385" ht="14.25" customHeight="1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</row>
    <row r="386" ht="14.25" customHeight="1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</row>
    <row r="387" ht="14.25" customHeight="1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</row>
    <row r="388" ht="14.25" customHeight="1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</row>
    <row r="389" ht="14.25" customHeight="1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</row>
    <row r="390" ht="14.25" customHeight="1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</row>
    <row r="391" ht="14.25" customHeight="1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</row>
    <row r="392" ht="14.25" customHeight="1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</row>
    <row r="393" ht="14.25" customHeight="1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</row>
    <row r="394" ht="14.25" customHeight="1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</row>
    <row r="395" ht="14.25" customHeight="1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</row>
    <row r="396" ht="14.25" customHeight="1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</row>
    <row r="397" ht="14.25" customHeight="1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</row>
    <row r="398" ht="14.25" customHeight="1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</row>
    <row r="399" ht="14.25" customHeight="1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</row>
    <row r="400" ht="14.25" customHeight="1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</row>
    <row r="401" ht="14.25" customHeight="1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</row>
    <row r="402" ht="14.25" customHeight="1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</row>
    <row r="403" ht="14.25" customHeight="1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</row>
    <row r="404" ht="14.25" customHeight="1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</row>
    <row r="405" ht="14.25" customHeight="1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</row>
    <row r="406" ht="14.25" customHeight="1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</row>
    <row r="407" ht="14.25" customHeight="1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</row>
    <row r="408" ht="14.25" customHeight="1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</row>
    <row r="409" ht="14.25" customHeight="1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</row>
    <row r="410" ht="14.25" customHeight="1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</row>
    <row r="411" ht="14.25" customHeight="1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</row>
    <row r="412" ht="14.25" customHeight="1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</row>
    <row r="413" ht="14.25" customHeight="1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</row>
    <row r="414" ht="14.25" customHeight="1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</row>
    <row r="415" ht="14.25" customHeight="1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</row>
    <row r="416" ht="14.25" customHeight="1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</row>
    <row r="417" ht="14.25" customHeight="1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</row>
    <row r="418" ht="14.25" customHeight="1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</row>
    <row r="419" ht="14.25" customHeight="1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</row>
    <row r="420" ht="14.25" customHeight="1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</row>
    <row r="421" ht="14.25" customHeight="1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</row>
    <row r="422" ht="14.25" customHeight="1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</row>
    <row r="423" ht="14.25" customHeight="1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</row>
    <row r="424" ht="14.25" customHeight="1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</row>
    <row r="425" ht="14.25" customHeight="1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</row>
    <row r="426" ht="14.25" customHeight="1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</row>
    <row r="427" ht="14.25" customHeight="1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</row>
    <row r="428" ht="14.25" customHeight="1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</row>
    <row r="429" ht="14.25" customHeight="1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</row>
    <row r="430" ht="14.25" customHeight="1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</row>
    <row r="431" ht="14.25" customHeight="1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</row>
    <row r="432" ht="14.25" customHeight="1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</row>
    <row r="433" ht="14.25" customHeight="1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</row>
    <row r="434" ht="14.25" customHeight="1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</row>
    <row r="435" ht="14.25" customHeight="1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</row>
    <row r="436" ht="14.25" customHeight="1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</row>
    <row r="437" ht="14.25" customHeight="1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</row>
    <row r="438" ht="14.25" customHeight="1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</row>
    <row r="439" ht="14.25" customHeight="1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</row>
    <row r="440" ht="14.25" customHeight="1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</row>
    <row r="441" ht="14.25" customHeight="1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</row>
    <row r="442" ht="14.25" customHeight="1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</row>
    <row r="443" ht="14.25" customHeight="1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</row>
    <row r="444" ht="14.25" customHeight="1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</row>
    <row r="445" ht="14.25" customHeight="1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</row>
    <row r="446" ht="14.25" customHeight="1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</row>
    <row r="447" ht="14.25" customHeight="1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</row>
    <row r="448" ht="14.25" customHeight="1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</row>
    <row r="449" ht="14.25" customHeight="1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</row>
    <row r="450" ht="14.25" customHeight="1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</row>
    <row r="451" ht="14.25" customHeight="1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</row>
    <row r="452" ht="14.25" customHeight="1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</row>
    <row r="453" ht="14.25" customHeight="1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</row>
    <row r="454" ht="14.25" customHeight="1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</row>
    <row r="455" ht="14.25" customHeight="1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</row>
    <row r="456" ht="14.25" customHeight="1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</row>
    <row r="457" ht="14.25" customHeight="1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</row>
    <row r="458" ht="14.25" customHeight="1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</row>
    <row r="459" ht="14.25" customHeight="1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</row>
    <row r="460" ht="14.25" customHeight="1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</row>
    <row r="461" ht="14.25" customHeight="1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</row>
    <row r="462" ht="14.25" customHeight="1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</row>
    <row r="463" ht="14.25" customHeight="1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</row>
    <row r="464" ht="14.25" customHeight="1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</row>
    <row r="465" ht="14.25" customHeight="1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</row>
    <row r="466" ht="14.25" customHeight="1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</row>
    <row r="467" ht="14.25" customHeight="1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</row>
    <row r="468" ht="14.25" customHeight="1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</row>
    <row r="469" ht="14.25" customHeight="1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</row>
    <row r="470" ht="14.25" customHeight="1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</row>
    <row r="471" ht="14.25" customHeight="1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</row>
    <row r="472" ht="14.25" customHeight="1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</row>
    <row r="473" ht="14.25" customHeight="1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</row>
    <row r="474" ht="14.25" customHeight="1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</row>
    <row r="475" ht="14.25" customHeight="1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</row>
    <row r="476" ht="14.25" customHeight="1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</row>
    <row r="477" ht="14.25" customHeight="1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</row>
    <row r="478" ht="14.25" customHeight="1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</row>
    <row r="479" ht="14.25" customHeight="1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</row>
    <row r="480" ht="14.25" customHeight="1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</row>
    <row r="481" ht="14.25" customHeight="1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</row>
    <row r="482" ht="14.25" customHeight="1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</row>
    <row r="483" ht="14.25" customHeight="1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</row>
    <row r="484" ht="14.25" customHeight="1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</row>
    <row r="485" ht="14.25" customHeight="1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</row>
    <row r="486" ht="14.25" customHeight="1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</row>
    <row r="487" ht="14.25" customHeight="1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</row>
    <row r="488" ht="14.25" customHeight="1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</row>
    <row r="489" ht="14.25" customHeight="1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</row>
    <row r="490" ht="14.25" customHeight="1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</row>
    <row r="491" ht="14.25" customHeight="1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</row>
    <row r="492" ht="14.25" customHeight="1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</row>
    <row r="493" ht="14.25" customHeight="1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</row>
    <row r="494" ht="14.25" customHeight="1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</row>
    <row r="495" ht="14.25" customHeight="1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</row>
    <row r="496" ht="14.25" customHeight="1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</row>
    <row r="497" ht="14.25" customHeight="1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</row>
    <row r="498" ht="14.25" customHeight="1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</row>
    <row r="499" ht="14.25" customHeight="1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</row>
    <row r="500" ht="14.25" customHeight="1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</row>
    <row r="501" ht="14.25" customHeight="1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</row>
    <row r="502" ht="14.25" customHeight="1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</row>
    <row r="503" ht="14.25" customHeight="1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</row>
    <row r="504" ht="14.25" customHeight="1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</row>
    <row r="505" ht="14.25" customHeight="1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</row>
    <row r="506" ht="14.25" customHeight="1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</row>
    <row r="507" ht="14.25" customHeight="1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</row>
    <row r="508" ht="14.25" customHeight="1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</row>
    <row r="509" ht="14.25" customHeight="1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</row>
    <row r="510" ht="14.25" customHeight="1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</row>
    <row r="511" ht="14.25" customHeight="1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</row>
    <row r="512" ht="14.25" customHeight="1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</row>
    <row r="513" ht="14.25" customHeight="1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</row>
    <row r="514" ht="14.25" customHeight="1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</row>
    <row r="515" ht="14.25" customHeight="1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</row>
    <row r="516" ht="14.25" customHeight="1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</row>
    <row r="517" ht="14.25" customHeight="1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</row>
    <row r="518" ht="14.25" customHeight="1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</row>
    <row r="519" ht="14.25" customHeight="1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</row>
    <row r="520" ht="14.25" customHeight="1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</row>
    <row r="521" ht="14.25" customHeight="1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</row>
    <row r="522" ht="14.25" customHeight="1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</row>
    <row r="523" ht="14.25" customHeight="1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</row>
    <row r="524" ht="14.25" customHeight="1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</row>
    <row r="525" ht="14.25" customHeight="1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</row>
    <row r="526" ht="14.25" customHeight="1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</row>
    <row r="527" ht="14.25" customHeight="1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</row>
    <row r="528" ht="14.25" customHeight="1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</row>
    <row r="529" ht="14.25" customHeight="1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</row>
    <row r="530" ht="14.25" customHeight="1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</row>
    <row r="531" ht="14.25" customHeight="1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</row>
    <row r="532" ht="14.25" customHeight="1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</row>
    <row r="533" ht="14.25" customHeight="1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</row>
    <row r="534" ht="14.25" customHeight="1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</row>
    <row r="535" ht="14.25" customHeight="1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</row>
    <row r="536" ht="14.25" customHeight="1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</row>
    <row r="537" ht="14.25" customHeight="1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</row>
    <row r="538" ht="14.25" customHeight="1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</row>
    <row r="539" ht="14.25" customHeight="1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</row>
    <row r="540" ht="14.25" customHeight="1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</row>
    <row r="541" ht="14.25" customHeight="1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</row>
    <row r="542" ht="14.25" customHeight="1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</row>
    <row r="543" ht="14.25" customHeight="1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</row>
    <row r="544" ht="14.25" customHeight="1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</row>
    <row r="545" ht="14.25" customHeight="1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</row>
    <row r="546" ht="14.25" customHeight="1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</row>
    <row r="547" ht="14.25" customHeight="1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</row>
    <row r="548" ht="14.25" customHeight="1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</row>
    <row r="549" ht="14.25" customHeight="1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</row>
    <row r="550" ht="14.25" customHeight="1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</row>
    <row r="551" ht="14.25" customHeight="1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</row>
    <row r="552" ht="14.25" customHeight="1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</row>
    <row r="553" ht="14.25" customHeight="1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</row>
    <row r="554" ht="14.25" customHeight="1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</row>
    <row r="555" ht="14.25" customHeight="1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</row>
    <row r="556" ht="14.25" customHeight="1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</row>
    <row r="557" ht="14.25" customHeight="1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</row>
    <row r="558" ht="14.25" customHeight="1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</row>
    <row r="559" ht="14.25" customHeight="1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</row>
    <row r="560" ht="14.25" customHeight="1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</row>
    <row r="561" ht="14.25" customHeight="1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</row>
    <row r="562" ht="14.25" customHeight="1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</row>
    <row r="563" ht="14.25" customHeight="1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</row>
    <row r="564" ht="14.25" customHeight="1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</row>
    <row r="565" ht="14.25" customHeight="1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</row>
    <row r="566" ht="14.25" customHeight="1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</row>
    <row r="567" ht="14.25" customHeight="1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</row>
    <row r="568" ht="14.25" customHeight="1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</row>
    <row r="569" ht="14.25" customHeight="1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</row>
    <row r="570" ht="14.25" customHeight="1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</row>
    <row r="571" ht="14.25" customHeight="1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</row>
    <row r="572" ht="14.25" customHeight="1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</row>
    <row r="573" ht="14.25" customHeight="1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</row>
    <row r="574" ht="14.25" customHeight="1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</row>
    <row r="575" ht="14.25" customHeight="1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</row>
    <row r="576" ht="14.25" customHeight="1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</row>
    <row r="577" ht="14.25" customHeight="1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</row>
    <row r="578" ht="14.25" customHeight="1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</row>
    <row r="579" ht="14.25" customHeight="1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</row>
    <row r="580" ht="14.25" customHeight="1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</row>
    <row r="581" ht="14.25" customHeight="1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</row>
    <row r="582" ht="14.25" customHeight="1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</row>
    <row r="583" ht="14.25" customHeight="1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</row>
    <row r="584" ht="14.25" customHeight="1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</row>
    <row r="585" ht="14.25" customHeight="1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</row>
    <row r="586" ht="14.25" customHeight="1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</row>
    <row r="587" ht="14.25" customHeight="1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</row>
    <row r="588" ht="14.25" customHeight="1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</row>
    <row r="589" ht="14.25" customHeight="1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</row>
    <row r="590" ht="14.25" customHeight="1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</row>
    <row r="591" ht="14.25" customHeight="1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</row>
    <row r="592" ht="14.25" customHeight="1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</row>
    <row r="593" ht="14.25" customHeight="1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</row>
    <row r="594" ht="14.25" customHeight="1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</row>
    <row r="595" ht="14.25" customHeight="1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</row>
    <row r="596" ht="14.25" customHeight="1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</row>
    <row r="597" ht="14.25" customHeight="1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</row>
    <row r="598" ht="14.25" customHeight="1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</row>
    <row r="599" ht="14.25" customHeight="1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</row>
    <row r="600" ht="14.25" customHeight="1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</row>
    <row r="601" ht="14.25" customHeight="1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</row>
    <row r="602" ht="14.25" customHeight="1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</row>
    <row r="603" ht="14.25" customHeight="1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</row>
    <row r="604" ht="14.25" customHeight="1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</row>
    <row r="605" ht="14.25" customHeight="1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</row>
    <row r="606" ht="14.25" customHeight="1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</row>
    <row r="607" ht="14.25" customHeight="1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</row>
    <row r="608" ht="14.25" customHeight="1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</row>
    <row r="609" ht="14.25" customHeight="1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</row>
    <row r="610" ht="14.25" customHeight="1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</row>
    <row r="611" ht="14.25" customHeight="1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</row>
    <row r="612" ht="14.25" customHeight="1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</row>
    <row r="613" ht="14.25" customHeight="1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</row>
    <row r="614" ht="14.25" customHeight="1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</row>
    <row r="615" ht="14.25" customHeight="1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</row>
    <row r="616" ht="14.25" customHeight="1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</row>
    <row r="617" ht="14.25" customHeight="1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</row>
    <row r="618" ht="14.25" customHeight="1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</row>
    <row r="619" ht="14.25" customHeight="1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</row>
    <row r="620" ht="14.25" customHeight="1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</row>
    <row r="621" ht="14.25" customHeight="1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</row>
    <row r="622" ht="14.25" customHeight="1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</row>
    <row r="623" ht="14.25" customHeight="1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</row>
    <row r="624" ht="14.25" customHeight="1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</row>
    <row r="625" ht="14.25" customHeight="1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</row>
    <row r="626" ht="14.25" customHeight="1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</row>
    <row r="627" ht="14.25" customHeight="1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</row>
    <row r="628" ht="14.25" customHeight="1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</row>
    <row r="629" ht="14.25" customHeight="1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</row>
    <row r="630" ht="14.25" customHeight="1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</row>
    <row r="631" ht="14.25" customHeight="1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</row>
    <row r="632" ht="14.25" customHeight="1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</row>
    <row r="633" ht="14.25" customHeight="1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</row>
    <row r="634" ht="14.25" customHeight="1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</row>
    <row r="635" ht="14.25" customHeight="1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</row>
    <row r="636" ht="14.25" customHeight="1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</row>
    <row r="637" ht="14.25" customHeight="1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</row>
    <row r="638" ht="14.25" customHeight="1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</row>
    <row r="639" ht="14.25" customHeight="1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</row>
    <row r="640" ht="14.25" customHeight="1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</row>
    <row r="641" ht="14.25" customHeight="1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</row>
    <row r="642" ht="14.25" customHeight="1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</row>
    <row r="643" ht="14.25" customHeight="1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</row>
    <row r="644" ht="14.25" customHeight="1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</row>
    <row r="645" ht="14.25" customHeight="1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</row>
    <row r="646" ht="14.25" customHeight="1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</row>
    <row r="647" ht="14.25" customHeight="1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</row>
    <row r="648" ht="14.25" customHeight="1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</row>
    <row r="649" ht="14.25" customHeight="1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</row>
    <row r="650" ht="14.25" customHeight="1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</row>
    <row r="651" ht="14.25" customHeight="1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</row>
    <row r="652" ht="14.25" customHeight="1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</row>
    <row r="653" ht="14.25" customHeight="1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</row>
    <row r="654" ht="14.25" customHeight="1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</row>
    <row r="655" ht="14.25" customHeight="1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</row>
    <row r="656" ht="14.25" customHeight="1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</row>
    <row r="657" ht="14.25" customHeight="1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</row>
    <row r="658" ht="14.25" customHeight="1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</row>
    <row r="659" ht="14.25" customHeight="1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</row>
    <row r="660" ht="14.25" customHeight="1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</row>
    <row r="661" ht="14.25" customHeight="1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</row>
    <row r="662" ht="14.25" customHeight="1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</row>
    <row r="663" ht="14.25" customHeight="1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</row>
    <row r="664" ht="14.25" customHeight="1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</row>
    <row r="665" ht="14.25" customHeight="1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</row>
    <row r="666" ht="14.25" customHeight="1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</row>
    <row r="667" ht="14.25" customHeight="1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</row>
    <row r="668" ht="14.25" customHeight="1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</row>
    <row r="669" ht="14.25" customHeight="1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</row>
    <row r="670" ht="14.25" customHeight="1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</row>
    <row r="671" ht="14.25" customHeight="1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</row>
    <row r="672" ht="14.25" customHeight="1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</row>
    <row r="673" ht="14.25" customHeight="1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</row>
    <row r="674" ht="14.25" customHeight="1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</row>
    <row r="675" ht="14.25" customHeight="1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</row>
    <row r="676" ht="14.25" customHeight="1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</row>
    <row r="677" ht="14.25" customHeight="1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</row>
    <row r="678" ht="14.25" customHeight="1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</row>
    <row r="679" ht="14.25" customHeight="1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</row>
    <row r="680" ht="14.25" customHeight="1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</row>
    <row r="681" ht="14.25" customHeight="1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</row>
    <row r="682" ht="14.25" customHeight="1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</row>
    <row r="683" ht="14.25" customHeight="1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</row>
    <row r="684" ht="14.25" customHeight="1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</row>
    <row r="685" ht="14.25" customHeight="1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</row>
    <row r="686" ht="14.25" customHeight="1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</row>
    <row r="687" ht="14.25" customHeight="1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</row>
    <row r="688" ht="14.25" customHeight="1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</row>
    <row r="689" ht="14.25" customHeight="1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</row>
    <row r="690" ht="14.25" customHeight="1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</row>
    <row r="691" ht="14.25" customHeight="1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</row>
    <row r="692" ht="14.25" customHeight="1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</row>
    <row r="693" ht="14.25" customHeight="1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</row>
    <row r="694" ht="14.25" customHeight="1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</row>
    <row r="695" ht="14.25" customHeight="1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</row>
    <row r="696" ht="14.25" customHeight="1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</row>
    <row r="697" ht="14.25" customHeight="1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</row>
    <row r="698" ht="14.25" customHeight="1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</row>
    <row r="699" ht="14.25" customHeight="1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</row>
    <row r="700" ht="14.25" customHeight="1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</row>
    <row r="701" ht="14.25" customHeight="1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</row>
    <row r="702" ht="14.25" customHeight="1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</row>
    <row r="703" ht="14.25" customHeight="1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</row>
    <row r="704" ht="14.25" customHeight="1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</row>
    <row r="705" ht="14.25" customHeight="1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</row>
    <row r="706" ht="14.25" customHeight="1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</row>
    <row r="707" ht="14.25" customHeight="1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</row>
    <row r="708" ht="14.25" customHeight="1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</row>
    <row r="709" ht="14.25" customHeight="1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</row>
    <row r="710" ht="14.25" customHeight="1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</row>
    <row r="711" ht="14.25" customHeight="1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</row>
    <row r="712" ht="14.25" customHeight="1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</row>
    <row r="713" ht="14.25" customHeight="1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</row>
    <row r="714" ht="14.25" customHeight="1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</row>
    <row r="715" ht="14.25" customHeight="1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</row>
    <row r="716" ht="14.25" customHeight="1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</row>
    <row r="717" ht="14.25" customHeight="1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</row>
    <row r="718" ht="14.25" customHeight="1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</row>
    <row r="719" ht="14.25" customHeight="1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</row>
    <row r="720" ht="14.25" customHeight="1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</row>
    <row r="721" ht="14.25" customHeight="1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</row>
    <row r="722" ht="14.25" customHeight="1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</row>
    <row r="723" ht="14.25" customHeight="1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</row>
    <row r="724" ht="14.25" customHeight="1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</row>
    <row r="725" ht="14.25" customHeight="1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</row>
    <row r="726" ht="14.25" customHeight="1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</row>
    <row r="727" ht="14.25" customHeight="1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</row>
    <row r="728" ht="14.25" customHeight="1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</row>
    <row r="729" ht="14.25" customHeight="1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</row>
    <row r="730" ht="14.25" customHeight="1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</row>
    <row r="731" ht="14.25" customHeight="1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</row>
    <row r="732" ht="14.25" customHeight="1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</row>
    <row r="733" ht="14.25" customHeight="1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</row>
    <row r="734" ht="14.25" customHeight="1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</row>
    <row r="735" ht="14.25" customHeight="1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</row>
    <row r="736" ht="14.25" customHeight="1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</row>
    <row r="737" ht="14.25" customHeight="1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</row>
    <row r="738" ht="14.25" customHeight="1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</row>
    <row r="739" ht="14.25" customHeight="1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</row>
    <row r="740" ht="14.25" customHeight="1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</row>
    <row r="741" ht="14.25" customHeight="1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</row>
    <row r="742" ht="14.25" customHeight="1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</row>
    <row r="743" ht="14.25" customHeight="1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</row>
    <row r="744" ht="14.25" customHeight="1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</row>
    <row r="745" ht="14.25" customHeight="1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</row>
    <row r="746" ht="14.25" customHeight="1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</row>
    <row r="747" ht="14.25" customHeight="1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</row>
    <row r="748" ht="14.25" customHeight="1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</row>
    <row r="749" ht="14.25" customHeight="1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</row>
    <row r="750" ht="14.25" customHeight="1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</row>
    <row r="751" ht="14.25" customHeight="1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</row>
    <row r="752" ht="14.25" customHeight="1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</row>
    <row r="753" ht="14.25" customHeight="1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</row>
    <row r="754" ht="14.25" customHeight="1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</row>
    <row r="755" ht="14.25" customHeight="1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</row>
    <row r="756" ht="14.25" customHeight="1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</row>
    <row r="757" ht="14.25" customHeight="1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</row>
    <row r="758" ht="14.25" customHeight="1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</row>
    <row r="759" ht="14.25" customHeight="1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</row>
    <row r="760" ht="14.25" customHeight="1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</row>
    <row r="761" ht="14.25" customHeight="1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</row>
    <row r="762" ht="14.25" customHeight="1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</row>
    <row r="763" ht="14.25" customHeight="1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</row>
    <row r="764" ht="14.25" customHeight="1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</row>
    <row r="765" ht="14.25" customHeight="1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</row>
    <row r="766" ht="14.25" customHeight="1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</row>
    <row r="767" ht="14.25" customHeight="1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</row>
    <row r="768" ht="14.25" customHeight="1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</row>
    <row r="769" ht="14.25" customHeight="1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</row>
    <row r="770" ht="14.25" customHeight="1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</row>
    <row r="771" ht="14.25" customHeight="1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</row>
    <row r="772" ht="14.25" customHeight="1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</row>
    <row r="773" ht="14.25" customHeight="1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</row>
    <row r="774" ht="14.25" customHeight="1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</row>
    <row r="775" ht="14.25" customHeight="1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</row>
    <row r="776" ht="14.25" customHeight="1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</row>
    <row r="777" ht="14.25" customHeight="1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</row>
    <row r="778" ht="14.25" customHeight="1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</row>
    <row r="779" ht="14.25" customHeight="1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</row>
    <row r="780" ht="14.25" customHeight="1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</row>
    <row r="781" ht="14.25" customHeight="1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</row>
    <row r="782" ht="14.25" customHeight="1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</row>
    <row r="783" ht="14.25" customHeight="1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</row>
    <row r="784" ht="14.25" customHeight="1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</row>
    <row r="785" ht="14.25" customHeight="1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</row>
    <row r="786" ht="14.25" customHeight="1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</row>
    <row r="787" ht="14.25" customHeight="1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</row>
    <row r="788" ht="14.25" customHeight="1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</row>
    <row r="789" ht="14.25" customHeight="1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</row>
    <row r="790" ht="14.25" customHeight="1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</row>
    <row r="791" ht="14.25" customHeight="1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</row>
    <row r="792" ht="14.25" customHeight="1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</row>
    <row r="793" ht="14.25" customHeight="1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</row>
    <row r="794" ht="14.25" customHeight="1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</row>
    <row r="795" ht="14.25" customHeight="1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</row>
    <row r="796" ht="14.25" customHeight="1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</row>
    <row r="797" ht="14.25" customHeight="1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</row>
    <row r="798" ht="14.25" customHeight="1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</row>
    <row r="799" ht="14.25" customHeight="1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</row>
    <row r="800" ht="14.25" customHeight="1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</row>
    <row r="801" ht="14.25" customHeight="1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</row>
    <row r="802" ht="14.25" customHeight="1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</row>
    <row r="803" ht="14.25" customHeight="1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</row>
    <row r="804" ht="14.25" customHeight="1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</row>
    <row r="805" ht="14.25" customHeight="1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</row>
    <row r="806" ht="14.25" customHeight="1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</row>
    <row r="807" ht="14.25" customHeight="1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</row>
    <row r="808" ht="14.25" customHeight="1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</row>
    <row r="809" ht="14.25" customHeight="1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</row>
    <row r="810" ht="14.25" customHeight="1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</row>
    <row r="811" ht="14.25" customHeight="1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</row>
    <row r="812" ht="14.25" customHeight="1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</row>
    <row r="813" ht="14.25" customHeight="1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</row>
    <row r="814" ht="14.25" customHeight="1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</row>
    <row r="815" ht="14.25" customHeight="1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</row>
    <row r="816" ht="14.25" customHeight="1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</row>
    <row r="817" ht="14.25" customHeight="1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</row>
    <row r="818" ht="14.25" customHeight="1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</row>
    <row r="819" ht="14.25" customHeight="1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</row>
    <row r="820" ht="14.25" customHeight="1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</row>
    <row r="821" ht="14.25" customHeight="1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</row>
    <row r="822" ht="14.25" customHeight="1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</row>
    <row r="823" ht="14.25" customHeight="1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</row>
    <row r="824" ht="14.25" customHeight="1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</row>
    <row r="825" ht="14.25" customHeight="1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</row>
    <row r="826" ht="14.25" customHeight="1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</row>
    <row r="827" ht="14.25" customHeight="1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</row>
    <row r="828" ht="14.25" customHeight="1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</row>
    <row r="829" ht="14.25" customHeight="1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</row>
    <row r="830" ht="14.25" customHeight="1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</row>
    <row r="831" ht="14.25" customHeight="1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</row>
    <row r="832" ht="14.25" customHeight="1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</row>
    <row r="833" ht="14.25" customHeight="1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</row>
    <row r="834" ht="14.25" customHeight="1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</row>
    <row r="835" ht="14.25" customHeight="1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</row>
    <row r="836" ht="14.25" customHeight="1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</row>
    <row r="837" ht="14.25" customHeight="1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</row>
    <row r="838" ht="14.25" customHeight="1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</row>
    <row r="839" ht="14.25" customHeight="1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</row>
    <row r="840" ht="14.25" customHeight="1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</row>
    <row r="841" ht="14.25" customHeight="1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</row>
    <row r="842" ht="14.25" customHeight="1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</row>
    <row r="843" ht="14.25" customHeight="1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</row>
    <row r="844" ht="14.25" customHeight="1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</row>
    <row r="845" ht="14.25" customHeight="1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</row>
    <row r="846" ht="14.25" customHeight="1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</row>
    <row r="847" ht="14.25" customHeight="1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</row>
    <row r="848" ht="14.25" customHeight="1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</row>
    <row r="849" ht="14.25" customHeight="1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</row>
    <row r="850" ht="14.25" customHeight="1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</row>
    <row r="851" ht="14.25" customHeight="1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</row>
    <row r="852" ht="14.25" customHeight="1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</row>
    <row r="853" ht="14.25" customHeight="1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</row>
    <row r="854" ht="14.25" customHeight="1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</row>
    <row r="855" ht="14.25" customHeight="1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</row>
    <row r="856" ht="14.25" customHeight="1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</row>
    <row r="857" ht="14.25" customHeight="1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</row>
    <row r="858" ht="14.25" customHeight="1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</row>
    <row r="859" ht="14.25" customHeight="1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</row>
    <row r="860" ht="14.25" customHeight="1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</row>
    <row r="861" ht="14.25" customHeight="1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</row>
    <row r="862" ht="14.25" customHeight="1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</row>
    <row r="863" ht="14.25" customHeight="1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</row>
    <row r="864" ht="14.25" customHeight="1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</row>
    <row r="865" ht="14.25" customHeight="1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</row>
    <row r="866" ht="14.25" customHeight="1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</row>
    <row r="867" ht="14.25" customHeight="1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</row>
    <row r="868" ht="14.25" customHeight="1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</row>
    <row r="869" ht="14.25" customHeight="1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</row>
    <row r="870" ht="14.25" customHeight="1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</row>
    <row r="871" ht="14.25" customHeight="1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</row>
    <row r="872" ht="14.25" customHeight="1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</row>
    <row r="873" ht="14.25" customHeight="1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</row>
    <row r="874" ht="14.25" customHeight="1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</row>
    <row r="875" ht="14.25" customHeight="1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</row>
    <row r="876" ht="14.25" customHeight="1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</row>
    <row r="877" ht="14.25" customHeight="1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</row>
    <row r="878" ht="14.25" customHeight="1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</row>
    <row r="879" ht="14.25" customHeight="1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</row>
    <row r="880" ht="14.25" customHeight="1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</row>
    <row r="881" ht="14.25" customHeight="1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</row>
    <row r="882" ht="14.25" customHeight="1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</row>
    <row r="883" ht="14.25" customHeight="1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</row>
    <row r="884" ht="14.25" customHeight="1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</row>
    <row r="885" ht="14.25" customHeight="1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</row>
    <row r="886" ht="14.25" customHeight="1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</row>
    <row r="887" ht="14.25" customHeight="1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</row>
    <row r="888" ht="14.25" customHeight="1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</row>
    <row r="889" ht="14.25" customHeight="1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</row>
    <row r="890" ht="14.25" customHeight="1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</row>
    <row r="891" ht="14.25" customHeight="1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</row>
    <row r="892" ht="14.25" customHeight="1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</row>
    <row r="893" ht="14.25" customHeight="1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</row>
    <row r="894" ht="14.25" customHeight="1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</row>
    <row r="895" ht="14.25" customHeight="1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</row>
    <row r="896" ht="14.25" customHeight="1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</row>
    <row r="897" ht="14.25" customHeight="1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</row>
    <row r="898" ht="14.25" customHeight="1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</row>
    <row r="899" ht="14.25" customHeight="1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</row>
    <row r="900" ht="14.25" customHeight="1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</row>
    <row r="901" ht="14.25" customHeight="1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</row>
    <row r="902" ht="14.25" customHeight="1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</row>
    <row r="903" ht="14.25" customHeight="1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</row>
    <row r="904" ht="14.25" customHeight="1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</row>
    <row r="905" ht="14.25" customHeight="1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</row>
    <row r="906" ht="14.25" customHeight="1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</row>
    <row r="907" ht="14.25" customHeight="1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</row>
    <row r="908" ht="14.25" customHeight="1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</row>
    <row r="909" ht="14.25" customHeight="1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</row>
    <row r="910" ht="14.25" customHeight="1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</row>
    <row r="911" ht="14.25" customHeight="1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</row>
    <row r="912" ht="14.25" customHeight="1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</row>
    <row r="913" ht="14.25" customHeight="1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</row>
    <row r="914" ht="14.25" customHeight="1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</row>
    <row r="915" ht="14.25" customHeight="1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</row>
    <row r="916" ht="14.25" customHeight="1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</row>
    <row r="917" ht="14.25" customHeight="1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</row>
    <row r="918" ht="14.25" customHeight="1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</row>
    <row r="919" ht="14.25" customHeight="1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</row>
    <row r="920" ht="14.25" customHeight="1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</row>
    <row r="921" ht="14.25" customHeight="1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</row>
    <row r="922" ht="14.25" customHeight="1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</row>
    <row r="923" ht="14.25" customHeight="1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</row>
    <row r="924" ht="14.25" customHeight="1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</row>
    <row r="925" ht="14.25" customHeight="1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</row>
    <row r="926" ht="14.25" customHeight="1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</row>
    <row r="927" ht="14.25" customHeight="1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</row>
    <row r="928" ht="14.25" customHeight="1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</row>
    <row r="929" ht="14.25" customHeight="1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</row>
    <row r="930" ht="14.25" customHeight="1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</row>
    <row r="931" ht="14.25" customHeight="1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</row>
    <row r="932" ht="14.25" customHeight="1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</row>
    <row r="933" ht="14.25" customHeight="1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</row>
    <row r="934" ht="14.25" customHeight="1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</row>
    <row r="935" ht="14.25" customHeight="1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</row>
    <row r="936" ht="14.25" customHeight="1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</row>
    <row r="937" ht="14.25" customHeight="1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</row>
    <row r="938" ht="14.25" customHeight="1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</row>
    <row r="939" ht="14.25" customHeight="1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</row>
    <row r="940" ht="14.25" customHeight="1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</row>
    <row r="941" ht="14.25" customHeight="1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</row>
    <row r="942" ht="14.25" customHeight="1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</row>
    <row r="943" ht="14.25" customHeight="1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</row>
    <row r="944" ht="14.25" customHeight="1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</row>
    <row r="945" ht="14.25" customHeight="1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</row>
    <row r="946" ht="14.25" customHeight="1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</row>
    <row r="947" ht="14.25" customHeight="1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</row>
    <row r="948" ht="14.25" customHeight="1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</row>
    <row r="949" ht="14.25" customHeight="1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</row>
    <row r="950" ht="14.25" customHeight="1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</row>
    <row r="951" ht="14.25" customHeight="1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</row>
    <row r="952" ht="14.25" customHeight="1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</row>
    <row r="953" ht="14.25" customHeight="1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</row>
    <row r="954" ht="14.25" customHeight="1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</row>
    <row r="955" ht="14.25" customHeight="1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</row>
    <row r="956" ht="14.25" customHeight="1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</row>
    <row r="957" ht="14.25" customHeight="1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</row>
    <row r="958" ht="14.25" customHeight="1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</row>
    <row r="959" ht="14.25" customHeight="1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</row>
    <row r="960" ht="14.25" customHeight="1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</row>
    <row r="961" ht="14.25" customHeight="1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</row>
    <row r="962" ht="14.25" customHeight="1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</row>
    <row r="963" ht="14.25" customHeight="1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</row>
    <row r="964" ht="14.25" customHeight="1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</row>
    <row r="965" ht="14.25" customHeight="1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</row>
    <row r="966" ht="14.25" customHeight="1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</row>
    <row r="967" ht="14.25" customHeight="1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</row>
    <row r="968" ht="14.25" customHeight="1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</row>
    <row r="969" ht="14.25" customHeight="1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</row>
    <row r="970" ht="14.25" customHeight="1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</row>
    <row r="971" ht="14.25" customHeight="1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</row>
    <row r="972" ht="14.25" customHeight="1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</row>
    <row r="973" ht="14.25" customHeight="1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</row>
    <row r="974" ht="14.25" customHeight="1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</row>
    <row r="975" ht="14.25" customHeight="1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</row>
    <row r="976" ht="14.25" customHeight="1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</row>
    <row r="977" ht="14.25" customHeight="1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</row>
    <row r="978" ht="14.25" customHeight="1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</row>
    <row r="979" ht="14.25" customHeight="1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</row>
    <row r="980" ht="14.25" customHeight="1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</row>
    <row r="981" ht="14.25" customHeight="1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</row>
    <row r="982" ht="14.25" customHeight="1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</row>
    <row r="983" ht="14.25" customHeight="1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</row>
    <row r="984" ht="14.25" customHeight="1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</row>
    <row r="985" ht="14.25" customHeight="1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</row>
    <row r="986" ht="14.25" customHeight="1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</row>
    <row r="987" ht="14.25" customHeight="1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</row>
    <row r="988" ht="14.25" customHeight="1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</row>
    <row r="989" ht="14.25" customHeight="1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</row>
    <row r="990" ht="14.25" customHeight="1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</row>
    <row r="991" ht="14.25" customHeight="1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</row>
    <row r="992" ht="14.25" customHeight="1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</row>
    <row r="993" ht="14.25" customHeight="1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</row>
    <row r="994" ht="14.25" customHeight="1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</row>
    <row r="995" ht="14.25" customHeight="1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</row>
    <row r="996" ht="14.25" customHeight="1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</row>
    <row r="997" ht="14.25" customHeight="1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</row>
    <row r="998" ht="14.25" customHeight="1">
      <c r="A998" s="19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</row>
    <row r="999" ht="14.25" customHeight="1">
      <c r="A999" s="19"/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</row>
    <row r="1000" ht="14.25" customHeight="1">
      <c r="A1000" s="19"/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2022-01-25T22:12:03Z</dcterms:created>
  <dc:creator>abuqu</dc:creator>
</cp:coreProperties>
</file>